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embeddings/oleObject1.bin" ContentType="application/vnd.openxmlformats-officedocument.oleObject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embeddings/oleObject4.bin" ContentType="application/vnd.openxmlformats-officedocument.oleObject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共通積算資料\◎技術基準\01_標準仕様書\"/>
    </mc:Choice>
  </mc:AlternateContent>
  <xr:revisionPtr revIDLastSave="0" documentId="13_ncr:1_{AD09965A-B75C-4EC5-9D87-2044F7C8F115}" xr6:coauthVersionLast="47" xr6:coauthVersionMax="47" xr10:uidLastSave="{00000000-0000-0000-0000-000000000000}"/>
  <bookViews>
    <workbookView xWindow="6570" yWindow="-16320" windowWidth="29040" windowHeight="15720" activeTab="7" xr2:uid="{00000000-000D-0000-FFFF-FFFF00000000}"/>
  </bookViews>
  <sheets>
    <sheet name="使用材料一覧" sheetId="12" r:id="rId1"/>
    <sheet name="出来形総括表(1)" sheetId="7" r:id="rId2"/>
    <sheet name="出来形総括表(2)" sheetId="11" r:id="rId3"/>
    <sheet name="使用材料集計" sheetId="8" r:id="rId4"/>
    <sheet name="バルブ･弁筺高管理" sheetId="10" r:id="rId5"/>
    <sheet name="土工高管理" sheetId="5" r:id="rId6"/>
    <sheet name="面積計算書" sheetId="4" r:id="rId7"/>
    <sheet name="水圧試験報告" sheetId="6" r:id="rId8"/>
  </sheets>
  <definedNames>
    <definedName name="_xlnm._FilterDatabase" localSheetId="1" hidden="1">'出来形総括表(1)'!$A$18:$H$18</definedName>
    <definedName name="_xlnm._FilterDatabase" localSheetId="2" hidden="1">'出来形総括表(2)'!$A$14:$H$14</definedName>
    <definedName name="_xlnm.Print_Area" localSheetId="4">バルブ･弁筺高管理!$A$1:$G$49</definedName>
    <definedName name="_xlnm.Print_Area" localSheetId="0">使用材料一覧!$A$1:$J$66</definedName>
    <definedName name="_xlnm.Print_Area" localSheetId="3">使用材料集計!$A$1:$H$55</definedName>
    <definedName name="_xlnm.Print_Area" localSheetId="1">'出来形総括表(1)'!$A$1:$AD$36</definedName>
    <definedName name="_xlnm.Print_Area" localSheetId="2">'出来形総括表(2)'!$A$1:$AD$36</definedName>
    <definedName name="_xlnm.Print_Area" localSheetId="7">水圧試験報告!$A$1:$H$28</definedName>
    <definedName name="_xlnm.Print_Area" localSheetId="5">土工高管理!$A$1:$AL$68</definedName>
    <definedName name="_xlnm.Print_Area" localSheetId="6">面積計算書!$A$1:$W$36</definedName>
    <definedName name="_xlnm.Print_Titles" localSheetId="4">バルブ･弁筺高管理!$1:$1</definedName>
    <definedName name="_xlnm.Print_Titles" localSheetId="3">使用材料集計!$1:$1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0" i="5" l="1"/>
  <c r="Z20" i="5"/>
  <c r="T20" i="5"/>
  <c r="N20" i="5"/>
  <c r="H20" i="5"/>
  <c r="H21" i="5"/>
  <c r="N21" i="5"/>
  <c r="T21" i="5"/>
  <c r="Z21" i="5"/>
  <c r="AF21" i="5"/>
  <c r="H22" i="5"/>
  <c r="N22" i="5"/>
  <c r="T22" i="5"/>
  <c r="Z22" i="5"/>
  <c r="AF22" i="5"/>
  <c r="E10" i="10"/>
  <c r="D11" i="10"/>
  <c r="C11" i="10"/>
  <c r="E47" i="10"/>
  <c r="E45" i="10"/>
  <c r="E43" i="10"/>
  <c r="C7" i="10" s="1"/>
  <c r="E41" i="10"/>
  <c r="E39" i="10"/>
  <c r="W36" i="4" l="1"/>
  <c r="N22" i="4"/>
  <c r="O22" i="4" s="1"/>
  <c r="N21" i="4"/>
  <c r="O21" i="4" s="1"/>
  <c r="N20" i="4"/>
  <c r="O20" i="4" s="1"/>
  <c r="O36" i="4" s="1"/>
  <c r="F21" i="4"/>
  <c r="G21" i="4" s="1"/>
  <c r="F22" i="4"/>
  <c r="G22" i="4" s="1"/>
  <c r="F23" i="4"/>
  <c r="G23" i="4" s="1"/>
  <c r="F24" i="4"/>
  <c r="G24" i="4" s="1"/>
  <c r="F25" i="4"/>
  <c r="G25" i="4" s="1"/>
  <c r="F26" i="4"/>
  <c r="G26" i="4" s="1"/>
  <c r="F27" i="4"/>
  <c r="G27" i="4" s="1"/>
  <c r="F28" i="4"/>
  <c r="G28" i="4" s="1"/>
  <c r="F29" i="4"/>
  <c r="F30" i="4"/>
  <c r="G30" i="4" s="1"/>
  <c r="F31" i="4"/>
  <c r="G31" i="4" s="1"/>
  <c r="F32" i="4"/>
  <c r="G32" i="4" s="1"/>
  <c r="F33" i="4"/>
  <c r="G33" i="4" s="1"/>
  <c r="F34" i="4"/>
  <c r="G34" i="4" s="1"/>
  <c r="F35" i="4"/>
  <c r="F20" i="4"/>
  <c r="G20" i="4" s="1"/>
  <c r="G29" i="4"/>
  <c r="G35" i="4"/>
  <c r="G36" i="4" l="1"/>
  <c r="C5" i="4" s="1"/>
  <c r="C7" i="4" s="1"/>
  <c r="T56" i="5" l="1"/>
  <c r="T55" i="5"/>
  <c r="T54" i="5"/>
  <c r="N56" i="5"/>
  <c r="N55" i="5"/>
  <c r="N54" i="5"/>
  <c r="H56" i="5"/>
  <c r="H55" i="5"/>
  <c r="H54" i="5"/>
  <c r="G4" i="8" l="1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3" i="8"/>
  <c r="D8" i="10" l="1"/>
  <c r="E8" i="10" s="1"/>
  <c r="D6" i="10" l="1"/>
  <c r="E6" i="10" s="1"/>
  <c r="C9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201109</author>
  </authors>
  <commentList>
    <comment ref="H4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【記載例】
現場：片受直管の
　　　　甲切管残し
設計：直管で設計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201109</author>
  </authors>
  <commentList>
    <comment ref="E3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管理値－設計値</t>
        </r>
      </text>
    </comment>
    <comment ref="A11" authorId="0" shapeId="0" xr:uid="{87779F5B-09F7-44F7-80BE-ED1734411682}">
      <text>
        <r>
          <rPr>
            <b/>
            <sz val="9"/>
            <color indexed="81"/>
            <rFont val="ＭＳ Ｐゴシック"/>
            <family val="3"/>
            <charset val="128"/>
          </rPr>
          <t>記載方法は以下のいずれか
①平面図の路線名および起終点に基づく
②別図等により位置を明示</t>
        </r>
      </text>
    </comment>
    <comment ref="C38" authorId="0" shapeId="0" xr:uid="{00000000-0006-0000-03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メーカにより
異なるため注意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201109</author>
  </authors>
  <commentList>
    <comment ref="H19" authorId="0" shapeId="0" xr:uid="{00000000-0006-0000-04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管理値－設計値</t>
        </r>
      </text>
    </comment>
    <comment ref="X20" authorId="0" shapeId="0" xr:uid="{8A3D92D3-987C-4C1D-A657-0C75989C338C}">
      <text>
        <r>
          <rPr>
            <b/>
            <sz val="9"/>
            <color indexed="81"/>
            <rFont val="ＭＳ Ｐゴシック"/>
            <family val="3"/>
            <charset val="128"/>
          </rPr>
          <t>埋戻厚は
下がり管理写真から
厚みを計算し記載</t>
        </r>
      </text>
    </comment>
    <comment ref="B22" authorId="0" shapeId="0" xr:uid="{AEFAE739-96F6-42AD-A4C0-69F22CD3537B}">
      <text>
        <r>
          <rPr>
            <b/>
            <sz val="9"/>
            <color indexed="81"/>
            <rFont val="ＭＳ Ｐゴシック"/>
            <family val="3"/>
            <charset val="128"/>
          </rPr>
          <t>記載方法は以下のいずれか
①平面図の路線名および起終点に基づく
②別図等により位置を明示</t>
        </r>
      </text>
    </comment>
    <comment ref="F54" authorId="0" shapeId="0" xr:uid="{CE5633F1-7870-4127-8855-441B72E41636}">
      <text>
        <r>
          <rPr>
            <b/>
            <sz val="9"/>
            <color indexed="81"/>
            <rFont val="ＭＳ Ｐゴシック"/>
            <family val="3"/>
            <charset val="128"/>
          </rPr>
          <t>路盤厚、舗装厚は
下がり管理写真から
厚みを計算し記載</t>
        </r>
      </text>
    </comment>
    <comment ref="L54" authorId="0" shapeId="0" xr:uid="{38824871-7E33-4E5D-A02F-1B6C87E0E4B1}">
      <text>
        <r>
          <rPr>
            <b/>
            <sz val="9"/>
            <color indexed="81"/>
            <rFont val="ＭＳ Ｐゴシック"/>
            <family val="3"/>
            <charset val="128"/>
          </rPr>
          <t>舗装復旧厚は
下がり管理写真から
厚みを計算し記載</t>
        </r>
      </text>
    </comment>
  </commentList>
</comments>
</file>

<file path=xl/sharedStrings.xml><?xml version="1.0" encoding="utf-8"?>
<sst xmlns="http://schemas.openxmlformats.org/spreadsheetml/2006/main" count="826" uniqueCount="361">
  <si>
    <t>工事名</t>
    <rPh sb="0" eb="2">
      <t>コウジ</t>
    </rPh>
    <rPh sb="2" eb="3">
      <t>メイ</t>
    </rPh>
    <phoneticPr fontId="3"/>
  </si>
  <si>
    <t>工事場所</t>
    <rPh sb="0" eb="2">
      <t>コウジ</t>
    </rPh>
    <rPh sb="2" eb="4">
      <t>バショ</t>
    </rPh>
    <phoneticPr fontId="3"/>
  </si>
  <si>
    <t>単位</t>
    <rPh sb="0" eb="2">
      <t>タンイ</t>
    </rPh>
    <phoneticPr fontId="3"/>
  </si>
  <si>
    <t>設計値</t>
    <rPh sb="0" eb="2">
      <t>セッケイ</t>
    </rPh>
    <rPh sb="2" eb="3">
      <t>チ</t>
    </rPh>
    <phoneticPr fontId="3"/>
  </si>
  <si>
    <t>管理</t>
    <rPh sb="0" eb="2">
      <t>カンリ</t>
    </rPh>
    <phoneticPr fontId="3"/>
  </si>
  <si>
    <t>差</t>
    <rPh sb="0" eb="1">
      <t>サ</t>
    </rPh>
    <phoneticPr fontId="3"/>
  </si>
  <si>
    <t>備考</t>
    <rPh sb="0" eb="2">
      <t>ビコウ</t>
    </rPh>
    <phoneticPr fontId="3"/>
  </si>
  <si>
    <t>工　　　種</t>
    <rPh sb="0" eb="1">
      <t>コウ</t>
    </rPh>
    <rPh sb="4" eb="5">
      <t>タネ</t>
    </rPh>
    <phoneticPr fontId="3"/>
  </si>
  <si>
    <t>規　　格</t>
    <rPh sb="0" eb="1">
      <t>タダシ</t>
    </rPh>
    <rPh sb="3" eb="4">
      <t>カク</t>
    </rPh>
    <phoneticPr fontId="3"/>
  </si>
  <si>
    <t>面　積　計　算　書</t>
    <rPh sb="0" eb="1">
      <t>メン</t>
    </rPh>
    <rPh sb="2" eb="3">
      <t>セキ</t>
    </rPh>
    <rPh sb="4" eb="5">
      <t>ケイ</t>
    </rPh>
    <rPh sb="6" eb="7">
      <t>ザン</t>
    </rPh>
    <rPh sb="8" eb="9">
      <t>ショ</t>
    </rPh>
    <phoneticPr fontId="3"/>
  </si>
  <si>
    <t>設計面積</t>
    <rPh sb="0" eb="2">
      <t>セッケイ</t>
    </rPh>
    <rPh sb="2" eb="4">
      <t>メンセキ</t>
    </rPh>
    <phoneticPr fontId="3"/>
  </si>
  <si>
    <t>実測面積</t>
    <rPh sb="0" eb="2">
      <t>ジッソク</t>
    </rPh>
    <rPh sb="2" eb="4">
      <t>メンセキ</t>
    </rPh>
    <phoneticPr fontId="3"/>
  </si>
  <si>
    <t>（㎡）</t>
    <phoneticPr fontId="3"/>
  </si>
  <si>
    <t>（㎡）</t>
    <phoneticPr fontId="3"/>
  </si>
  <si>
    <t>工種</t>
    <rPh sb="0" eb="2">
      <t>コウシュ</t>
    </rPh>
    <phoneticPr fontId="3"/>
  </si>
  <si>
    <t>項目</t>
    <rPh sb="0" eb="2">
      <t>コウモク</t>
    </rPh>
    <phoneticPr fontId="3"/>
  </si>
  <si>
    <t>摘　要</t>
    <rPh sb="0" eb="1">
      <t>テキ</t>
    </rPh>
    <rPh sb="2" eb="3">
      <t>ヨウ</t>
    </rPh>
    <phoneticPr fontId="3"/>
  </si>
  <si>
    <t>規格値</t>
    <rPh sb="0" eb="3">
      <t>キカクチ</t>
    </rPh>
    <phoneticPr fontId="3"/>
  </si>
  <si>
    <t>測定位置</t>
    <rPh sb="0" eb="2">
      <t>ソクテイ</t>
    </rPh>
    <rPh sb="2" eb="4">
      <t>イチ</t>
    </rPh>
    <phoneticPr fontId="3"/>
  </si>
  <si>
    <t>±</t>
    <phoneticPr fontId="3"/>
  </si>
  <si>
    <t>(㎜)</t>
  </si>
  <si>
    <t>(㎜)</t>
    <phoneticPr fontId="3"/>
  </si>
  <si>
    <t>B　(m)</t>
    <phoneticPr fontId="3"/>
  </si>
  <si>
    <t>H　(m)</t>
    <phoneticPr fontId="3"/>
  </si>
  <si>
    <t>t1　(m)</t>
    <phoneticPr fontId="3"/>
  </si>
  <si>
    <t>t2　(m)</t>
    <phoneticPr fontId="3"/>
  </si>
  <si>
    <t>t3　(m)</t>
    <phoneticPr fontId="3"/>
  </si>
  <si>
    <t>ｔ4　(m)</t>
    <phoneticPr fontId="3"/>
  </si>
  <si>
    <t>+50</t>
    <phoneticPr fontId="3"/>
  </si>
  <si>
    <t>W　(m)</t>
    <phoneticPr fontId="3"/>
  </si>
  <si>
    <t>(㎜)</t>
    <phoneticPr fontId="3"/>
  </si>
  <si>
    <t>H’　(m)</t>
    <phoneticPr fontId="3"/>
  </si>
  <si>
    <t>給水管接続替工</t>
    <rPh sb="0" eb="2">
      <t>キュウスイ</t>
    </rPh>
    <rPh sb="2" eb="3">
      <t>カン</t>
    </rPh>
    <rPh sb="3" eb="5">
      <t>セツゾク</t>
    </rPh>
    <rPh sb="5" eb="6">
      <t>カ</t>
    </rPh>
    <rPh sb="6" eb="7">
      <t>コウ</t>
    </rPh>
    <phoneticPr fontId="3"/>
  </si>
  <si>
    <t>箇所</t>
    <rPh sb="0" eb="2">
      <t>カショ</t>
    </rPh>
    <phoneticPr fontId="3"/>
  </si>
  <si>
    <t>基</t>
    <rPh sb="0" eb="1">
      <t>キ</t>
    </rPh>
    <phoneticPr fontId="3"/>
  </si>
  <si>
    <t>本</t>
    <rPh sb="0" eb="1">
      <t>ホン</t>
    </rPh>
    <phoneticPr fontId="3"/>
  </si>
  <si>
    <t>概要</t>
    <rPh sb="0" eb="2">
      <t>ガイヨウ</t>
    </rPh>
    <phoneticPr fontId="3"/>
  </si>
  <si>
    <t>As運搬処理</t>
    <rPh sb="2" eb="4">
      <t>ウンパン</t>
    </rPh>
    <rPh sb="4" eb="6">
      <t>ショリ</t>
    </rPh>
    <phoneticPr fontId="3"/>
  </si>
  <si>
    <t>施工者</t>
    <rPh sb="0" eb="3">
      <t>セコウシャ</t>
    </rPh>
    <phoneticPr fontId="3"/>
  </si>
  <si>
    <t>現場代理人</t>
    <rPh sb="0" eb="2">
      <t>ゲンバ</t>
    </rPh>
    <rPh sb="2" eb="5">
      <t>ダイリニン</t>
    </rPh>
    <phoneticPr fontId="3"/>
  </si>
  <si>
    <t>年月日</t>
    <rPh sb="0" eb="3">
      <t>ネンガッピ</t>
    </rPh>
    <phoneticPr fontId="3"/>
  </si>
  <si>
    <t>水圧試験結果報告書</t>
    <rPh sb="0" eb="2">
      <t>スイアツ</t>
    </rPh>
    <rPh sb="2" eb="4">
      <t>シケン</t>
    </rPh>
    <rPh sb="4" eb="6">
      <t>ケッカ</t>
    </rPh>
    <rPh sb="6" eb="9">
      <t>ホウコクショ</t>
    </rPh>
    <phoneticPr fontId="3"/>
  </si>
  <si>
    <t>φ150</t>
    <phoneticPr fontId="3"/>
  </si>
  <si>
    <t>m2</t>
    <phoneticPr fontId="3"/>
  </si>
  <si>
    <t>m</t>
    <phoneticPr fontId="3"/>
  </si>
  <si>
    <t>基</t>
  </si>
  <si>
    <t>φ200</t>
  </si>
  <si>
    <t>不断水仕切弁 鋳鉄管用</t>
  </si>
  <si>
    <t>φ150</t>
  </si>
  <si>
    <t>個</t>
  </si>
  <si>
    <t>φ20×φ13 鉛対策型</t>
  </si>
  <si>
    <t>伸縮直結止水栓</t>
  </si>
  <si>
    <t>φ20 鉛対策型</t>
  </si>
  <si>
    <t>φ25 鉛対策型</t>
  </si>
  <si>
    <t>ﾎﾞｰﾙ式乙止水栓</t>
  </si>
  <si>
    <t>φ150×φ25</t>
  </si>
  <si>
    <t>配水ﾎﾟﾘｴﾁﾚﾝ管用
鋳鉄ｻﾄﾞﾙ付分水栓</t>
    <phoneticPr fontId="3"/>
  </si>
  <si>
    <t>φ150×φ20</t>
  </si>
  <si>
    <t>組</t>
  </si>
  <si>
    <t>φ250 底板込み</t>
  </si>
  <si>
    <t>1号弁筐 給水(止水栓)</t>
  </si>
  <si>
    <t>止水栓筐 小</t>
  </si>
  <si>
    <t>φ25 青銅製ﾊﾞﾙﾌﾞ</t>
  </si>
  <si>
    <t>埋設用管端ｺｱ型ｹﾞｰﾄﾊﾞﾙﾌﾞ</t>
  </si>
  <si>
    <t>φ25
EF継手×ﾌｸﾛﾅｯﾄ</t>
    <phoneticPr fontId="3"/>
  </si>
  <si>
    <t>φ20
EF継手×ﾌｸﾛﾅｯﾄ</t>
    <phoneticPr fontId="3"/>
  </si>
  <si>
    <t>φ20 EF継手</t>
  </si>
  <si>
    <t>φ25 EF継手</t>
  </si>
  <si>
    <t>φ25
EF継手×SPｵﾈｼﾞ</t>
    <phoneticPr fontId="3"/>
  </si>
  <si>
    <t>φ25×5000</t>
  </si>
  <si>
    <t>φ20×5000</t>
  </si>
  <si>
    <t>φ13 鉛対策型</t>
  </si>
  <si>
    <t>ﾌﾚｷ2型 ﾌｸﾛﾅｯﾄ×ﾌｸﾛﾅｯﾄ</t>
  </si>
  <si>
    <t>ｶﾞﾀﾂｷ防止機能付
M16×250</t>
    <phoneticPr fontId="3"/>
  </si>
  <si>
    <t>ﾏﾝﾎｰﾙ枠固定用金具</t>
  </si>
  <si>
    <t>φ600
JWWA B132(T25)</t>
    <phoneticPr fontId="3"/>
  </si>
  <si>
    <t>4号円形鉄蓋
空気弁用･仕切弁用</t>
    <phoneticPr fontId="3"/>
  </si>
  <si>
    <t>φ700 H=40
JWWA K148</t>
    <phoneticPr fontId="3"/>
  </si>
  <si>
    <t>ﾚｼﾞﾝｺﾝｸﾘｰﾄ製5号 底版</t>
  </si>
  <si>
    <t>φ700 H=300
JWWA K148</t>
    <phoneticPr fontId="3"/>
  </si>
  <si>
    <t>ﾚｼﾞﾝｺﾝｸﾘｰﾄ製5号 下部壁</t>
  </si>
  <si>
    <t>φ600×φ700 H=200</t>
    <phoneticPr fontId="3"/>
  </si>
  <si>
    <t>ﾚｼﾞﾝｺﾝｸﾘｰﾄ製4-5号 上部壁</t>
  </si>
  <si>
    <t>φ600 H=50
JWWA K148</t>
    <phoneticPr fontId="3"/>
  </si>
  <si>
    <t>ﾚｼﾞﾝｺﾝｸﾘｰﾄ製4号 調整ﾘﾝｸﾞ</t>
  </si>
  <si>
    <t>1号弁筐 仕切弁</t>
  </si>
  <si>
    <t>φ25 H=900
φ25ｻﾄﾞﾙ分水栓用</t>
    <phoneticPr fontId="3"/>
  </si>
  <si>
    <t>小型空気弁 吸気機能付</t>
  </si>
  <si>
    <t>φ150 B-120 7.5K</t>
  </si>
  <si>
    <t>ｿﾌﾄｼｰﾙ仕切弁
浅埋対応型 FCD</t>
    <phoneticPr fontId="3"/>
  </si>
  <si>
    <t>φ150 GF</t>
  </si>
  <si>
    <t>HPPE EFﾌﾗﾝｼﾞ短管</t>
  </si>
  <si>
    <t>φ150 H=450</t>
  </si>
  <si>
    <t>HPPE EF Sﾍﾞﾝﾄﾞ 片受</t>
  </si>
  <si>
    <t>φ150 H=300</t>
  </si>
  <si>
    <t>HPPE EF22 1/2°ﾍﾞﾝﾄﾞ 片受</t>
  </si>
  <si>
    <t>HPPE EF90°ﾍﾞﾝﾄﾞ 片受</t>
  </si>
  <si>
    <t>φ150　H=450</t>
  </si>
  <si>
    <t>HPPE EF Sﾍﾞﾝﾄﾞ 両受</t>
  </si>
  <si>
    <t>φ150　H=300</t>
  </si>
  <si>
    <t>HPPE ｽﾋﾟｺﾞｯﾄ Fｱﾀﾞﾌﾟﾀｰ</t>
  </si>
  <si>
    <t>φ150×75 GF</t>
  </si>
  <si>
    <t>HPPE ﾌﾗﾝｼﾞ付 EFﾁｰｽﾞ 両受</t>
  </si>
  <si>
    <t>φ150×75,台座付
ﾒｶ離脱 GF</t>
    <phoneticPr fontId="3"/>
  </si>
  <si>
    <t>HPPE ﾌﾗﾝｼﾞ付T字管 両受</t>
  </si>
  <si>
    <t>φ150×150</t>
  </si>
  <si>
    <t>HPPE EFﾁｰｽﾞ 両受</t>
  </si>
  <si>
    <t>HPPE EFｿｹｯﾄ</t>
  </si>
  <si>
    <t>個</t>
    <rPh sb="0" eb="1">
      <t>コ</t>
    </rPh>
    <phoneticPr fontId="13"/>
  </si>
  <si>
    <t>φ150×5000</t>
  </si>
  <si>
    <t>HPPE 水道配水用ﾎﾟﾘｴﾁﾚﾝ管
片受直管</t>
    <phoneticPr fontId="3"/>
  </si>
  <si>
    <t>本</t>
  </si>
  <si>
    <t>HPPE 水道配水用ﾎﾟﾘｴﾁﾚﾝ管
直管</t>
    <phoneticPr fontId="3"/>
  </si>
  <si>
    <t>φ50×5000</t>
  </si>
  <si>
    <t>管理
数量</t>
    <rPh sb="0" eb="2">
      <t>カンリ</t>
    </rPh>
    <rPh sb="3" eb="5">
      <t>スウリョウ</t>
    </rPh>
    <phoneticPr fontId="13"/>
  </si>
  <si>
    <t>設計
数量</t>
    <rPh sb="0" eb="2">
      <t>セッケイ</t>
    </rPh>
    <rPh sb="3" eb="5">
      <t>スウリョウ</t>
    </rPh>
    <phoneticPr fontId="13"/>
  </si>
  <si>
    <t>単位</t>
    <rPh sb="0" eb="2">
      <t>タンイ</t>
    </rPh>
    <phoneticPr fontId="13"/>
  </si>
  <si>
    <t>形状寸法</t>
    <rPh sb="0" eb="2">
      <t>ケイジョウ</t>
    </rPh>
    <rPh sb="2" eb="4">
      <t>スンポウ</t>
    </rPh>
    <phoneticPr fontId="13"/>
  </si>
  <si>
    <t>No.</t>
    <phoneticPr fontId="13"/>
  </si>
  <si>
    <t>使用材料集計表</t>
    <rPh sb="0" eb="2">
      <t>シヨウ</t>
    </rPh>
    <rPh sb="2" eb="4">
      <t>ザイリョウ</t>
    </rPh>
    <rPh sb="4" eb="6">
      <t>シュウケイ</t>
    </rPh>
    <rPh sb="6" eb="7">
      <t>ヒョウ</t>
    </rPh>
    <phoneticPr fontId="13"/>
  </si>
  <si>
    <t>出来形管理総括表</t>
    <rPh sb="0" eb="2">
      <t>デキ</t>
    </rPh>
    <rPh sb="2" eb="3">
      <t>ガタ</t>
    </rPh>
    <rPh sb="3" eb="5">
      <t>カンリ</t>
    </rPh>
    <rPh sb="5" eb="6">
      <t>フサ</t>
    </rPh>
    <rPh sb="6" eb="7">
      <t>クク</t>
    </rPh>
    <rPh sb="7" eb="8">
      <t>ヒョウ</t>
    </rPh>
    <phoneticPr fontId="3"/>
  </si>
  <si>
    <t>位置</t>
    <rPh sb="0" eb="2">
      <t>イチ</t>
    </rPh>
    <phoneticPr fontId="13"/>
  </si>
  <si>
    <t>口径</t>
    <rPh sb="0" eb="2">
      <t>コウケイ</t>
    </rPh>
    <phoneticPr fontId="13"/>
  </si>
  <si>
    <t>市道22-6257号①</t>
    <rPh sb="0" eb="2">
      <t>シドウ</t>
    </rPh>
    <rPh sb="9" eb="10">
      <t>ゴウ</t>
    </rPh>
    <phoneticPr fontId="3"/>
  </si>
  <si>
    <t>φ150</t>
    <phoneticPr fontId="3"/>
  </si>
  <si>
    <t>No0+3</t>
    <phoneticPr fontId="3"/>
  </si>
  <si>
    <t>バルブ寸法表</t>
    <rPh sb="3" eb="5">
      <t>スンポウ</t>
    </rPh>
    <rPh sb="5" eb="6">
      <t>ヒョウ</t>
    </rPh>
    <phoneticPr fontId="3"/>
  </si>
  <si>
    <t>材料名</t>
    <rPh sb="0" eb="2">
      <t>ザイリョウ</t>
    </rPh>
    <rPh sb="2" eb="3">
      <t>メイ</t>
    </rPh>
    <phoneticPr fontId="3"/>
  </si>
  <si>
    <t>材料名</t>
    <rPh sb="0" eb="2">
      <t>ザイリョウ</t>
    </rPh>
    <rPh sb="2" eb="3">
      <t>メイ</t>
    </rPh>
    <phoneticPr fontId="13"/>
  </si>
  <si>
    <t>φ50</t>
    <phoneticPr fontId="3"/>
  </si>
  <si>
    <t>形状</t>
    <rPh sb="0" eb="2">
      <t>ケイジョウ</t>
    </rPh>
    <phoneticPr fontId="3"/>
  </si>
  <si>
    <t>寸法B</t>
    <rPh sb="0" eb="2">
      <t>スンポウ</t>
    </rPh>
    <phoneticPr fontId="3"/>
  </si>
  <si>
    <t>バルブH</t>
    <phoneticPr fontId="3"/>
  </si>
  <si>
    <t>管外径</t>
    <rPh sb="0" eb="1">
      <t>カン</t>
    </rPh>
    <rPh sb="1" eb="2">
      <t>ガイ</t>
    </rPh>
    <rPh sb="2" eb="3">
      <t>ケイ</t>
    </rPh>
    <phoneticPr fontId="3"/>
  </si>
  <si>
    <t>φ75</t>
    <phoneticPr fontId="3"/>
  </si>
  <si>
    <t>市道22-6255号</t>
    <rPh sb="0" eb="2">
      <t>シドウ</t>
    </rPh>
    <rPh sb="9" eb="10">
      <t>ゴウ</t>
    </rPh>
    <phoneticPr fontId="3"/>
  </si>
  <si>
    <t>No0+5</t>
    <phoneticPr fontId="3"/>
  </si>
  <si>
    <t>φ150</t>
    <phoneticPr fontId="3"/>
  </si>
  <si>
    <t>片受直管で対応</t>
    <rPh sb="0" eb="1">
      <t>カタ</t>
    </rPh>
    <rPh sb="1" eb="2">
      <t>ウケ</t>
    </rPh>
    <rPh sb="2" eb="4">
      <t>チョッカン</t>
    </rPh>
    <rPh sb="5" eb="7">
      <t>タイオウ</t>
    </rPh>
    <phoneticPr fontId="3"/>
  </si>
  <si>
    <t>管理値</t>
    <rPh sb="0" eb="2">
      <t>カンリ</t>
    </rPh>
    <rPh sb="2" eb="3">
      <t>チ</t>
    </rPh>
    <phoneticPr fontId="3"/>
  </si>
  <si>
    <t>路線</t>
    <rPh sb="0" eb="2">
      <t>ロセン</t>
    </rPh>
    <phoneticPr fontId="3"/>
  </si>
  <si>
    <t>No.0+3</t>
    <phoneticPr fontId="3"/>
  </si>
  <si>
    <t>No.2+10</t>
    <phoneticPr fontId="3"/>
  </si>
  <si>
    <t>No.5</t>
    <phoneticPr fontId="3"/>
  </si>
  <si>
    <t>延長
(m)</t>
    <rPh sb="0" eb="2">
      <t>エンチョウ</t>
    </rPh>
    <phoneticPr fontId="3"/>
  </si>
  <si>
    <t>加圧値
(Mpa)</t>
    <rPh sb="0" eb="2">
      <t>カアツ</t>
    </rPh>
    <rPh sb="2" eb="3">
      <t>チ</t>
    </rPh>
    <phoneticPr fontId="3"/>
  </si>
  <si>
    <t>10分後水圧
(Mpa)</t>
    <rPh sb="2" eb="3">
      <t>フン</t>
    </rPh>
    <rPh sb="3" eb="4">
      <t>ゴ</t>
    </rPh>
    <rPh sb="4" eb="6">
      <t>スイアツ</t>
    </rPh>
    <phoneticPr fontId="3"/>
  </si>
  <si>
    <t>接続替工①</t>
    <rPh sb="0" eb="3">
      <t>セツゾクガエ</t>
    </rPh>
    <rPh sb="3" eb="4">
      <t>コウ</t>
    </rPh>
    <phoneticPr fontId="3"/>
  </si>
  <si>
    <t>接続替工②</t>
    <rPh sb="0" eb="3">
      <t>セツゾクガエ</t>
    </rPh>
    <rPh sb="3" eb="4">
      <t>コウ</t>
    </rPh>
    <phoneticPr fontId="3"/>
  </si>
  <si>
    <t>接続替工③</t>
    <rPh sb="0" eb="3">
      <t>セツゾクガエ</t>
    </rPh>
    <rPh sb="3" eb="4">
      <t>コウ</t>
    </rPh>
    <phoneticPr fontId="3"/>
  </si>
  <si>
    <t>接続替工④</t>
    <rPh sb="0" eb="3">
      <t>セツゾクガエ</t>
    </rPh>
    <rPh sb="3" eb="4">
      <t>コウ</t>
    </rPh>
    <phoneticPr fontId="3"/>
  </si>
  <si>
    <t>接続替工⑤</t>
    <rPh sb="0" eb="3">
      <t>セツゾクガエ</t>
    </rPh>
    <rPh sb="3" eb="4">
      <t>コウ</t>
    </rPh>
    <phoneticPr fontId="3"/>
  </si>
  <si>
    <t>接続替工⑥</t>
    <rPh sb="0" eb="3">
      <t>セツゾクガエ</t>
    </rPh>
    <rPh sb="3" eb="4">
      <t>コウ</t>
    </rPh>
    <phoneticPr fontId="3"/>
  </si>
  <si>
    <t>接続替工⑦</t>
    <rPh sb="0" eb="3">
      <t>セツゾクガエ</t>
    </rPh>
    <rPh sb="3" eb="4">
      <t>コウ</t>
    </rPh>
    <phoneticPr fontId="3"/>
  </si>
  <si>
    <t>φ20</t>
    <phoneticPr fontId="3"/>
  </si>
  <si>
    <t>φ25</t>
    <phoneticPr fontId="3"/>
  </si>
  <si>
    <t>1分後水圧
(Mpa)</t>
    <rPh sb="1" eb="2">
      <t>フン</t>
    </rPh>
    <rPh sb="2" eb="3">
      <t>ゴ</t>
    </rPh>
    <rPh sb="3" eb="5">
      <t>スイアツ</t>
    </rPh>
    <phoneticPr fontId="3"/>
  </si>
  <si>
    <t>【配水管】</t>
    <rPh sb="1" eb="3">
      <t>ハイスイ</t>
    </rPh>
    <rPh sb="3" eb="4">
      <t>カン</t>
    </rPh>
    <phoneticPr fontId="3"/>
  </si>
  <si>
    <t>【給水管】</t>
    <rPh sb="1" eb="3">
      <t>キュウスイ</t>
    </rPh>
    <rPh sb="3" eb="4">
      <t>カン</t>
    </rPh>
    <phoneticPr fontId="3"/>
  </si>
  <si>
    <t>前橋設備(株)</t>
    <rPh sb="0" eb="2">
      <t>マエバシ</t>
    </rPh>
    <rPh sb="2" eb="4">
      <t>セツビ</t>
    </rPh>
    <rPh sb="5" eb="6">
      <t>カブ</t>
    </rPh>
    <phoneticPr fontId="3"/>
  </si>
  <si>
    <t>番号</t>
    <rPh sb="0" eb="2">
      <t>バンゴウ</t>
    </rPh>
    <phoneticPr fontId="3"/>
  </si>
  <si>
    <t>長さ</t>
    <rPh sb="0" eb="1">
      <t>ナガ</t>
    </rPh>
    <phoneticPr fontId="3"/>
  </si>
  <si>
    <t>平積</t>
    <rPh sb="0" eb="2">
      <t>ヘイセキ</t>
    </rPh>
    <phoneticPr fontId="3"/>
  </si>
  <si>
    <t>A</t>
    <phoneticPr fontId="3"/>
  </si>
  <si>
    <t>B</t>
    <phoneticPr fontId="3"/>
  </si>
  <si>
    <t>C</t>
    <phoneticPr fontId="3"/>
  </si>
  <si>
    <t>S</t>
    <phoneticPr fontId="3"/>
  </si>
  <si>
    <t>平均断面</t>
    <rPh sb="0" eb="2">
      <t>ヘイキン</t>
    </rPh>
    <rPh sb="2" eb="4">
      <t>ダンメン</t>
    </rPh>
    <phoneticPr fontId="3"/>
  </si>
  <si>
    <t>ヘロン</t>
    <phoneticPr fontId="3"/>
  </si>
  <si>
    <t>幅2</t>
    <rPh sb="0" eb="1">
      <t>ハバ</t>
    </rPh>
    <phoneticPr fontId="3"/>
  </si>
  <si>
    <t>幅1</t>
    <rPh sb="0" eb="1">
      <t>ハバ</t>
    </rPh>
    <phoneticPr fontId="3"/>
  </si>
  <si>
    <t>平均幅</t>
    <rPh sb="0" eb="2">
      <t>ヘイキン</t>
    </rPh>
    <rPh sb="2" eb="3">
      <t>ハバ</t>
    </rPh>
    <phoneticPr fontId="3"/>
  </si>
  <si>
    <t>計算
方法</t>
    <rPh sb="0" eb="2">
      <t>ケイサン</t>
    </rPh>
    <rPh sb="3" eb="5">
      <t>ホウホウ</t>
    </rPh>
    <phoneticPr fontId="3"/>
  </si>
  <si>
    <t>小計</t>
    <rPh sb="0" eb="1">
      <t>ショウ</t>
    </rPh>
    <rPh sb="1" eb="2">
      <t>ケイ</t>
    </rPh>
    <phoneticPr fontId="3"/>
  </si>
  <si>
    <t>φ100</t>
    <phoneticPr fontId="3"/>
  </si>
  <si>
    <t>φ150</t>
    <phoneticPr fontId="3"/>
  </si>
  <si>
    <t>φ200</t>
    <phoneticPr fontId="3"/>
  </si>
  <si>
    <t>ソフトシール
仕切弁</t>
    <rPh sb="7" eb="9">
      <t>シキリ</t>
    </rPh>
    <rPh sb="9" eb="10">
      <t>ベン</t>
    </rPh>
    <phoneticPr fontId="3"/>
  </si>
  <si>
    <t>ボール式
止水栓</t>
    <rPh sb="3" eb="4">
      <t>シキ</t>
    </rPh>
    <rPh sb="5" eb="7">
      <t>シスイ</t>
    </rPh>
    <rPh sb="7" eb="8">
      <t>セン</t>
    </rPh>
    <phoneticPr fontId="3"/>
  </si>
  <si>
    <t>口径</t>
    <rPh sb="0" eb="2">
      <t>コウケイ</t>
    </rPh>
    <phoneticPr fontId="3"/>
  </si>
  <si>
    <t>土被り</t>
    <rPh sb="0" eb="1">
      <t>ド</t>
    </rPh>
    <rPh sb="1" eb="2">
      <t>カブ</t>
    </rPh>
    <phoneticPr fontId="3"/>
  </si>
  <si>
    <t>区分</t>
    <rPh sb="0" eb="2">
      <t>クブン</t>
    </rPh>
    <phoneticPr fontId="3"/>
  </si>
  <si>
    <t>段階確認</t>
    <rPh sb="0" eb="2">
      <t>ダンカイ</t>
    </rPh>
    <rPh sb="2" eb="4">
      <t>カクニン</t>
    </rPh>
    <phoneticPr fontId="3"/>
  </si>
  <si>
    <t>自主管理</t>
    <rPh sb="0" eb="2">
      <t>ジシュ</t>
    </rPh>
    <rPh sb="2" eb="4">
      <t>カンリ</t>
    </rPh>
    <phoneticPr fontId="3"/>
  </si>
  <si>
    <t>管野 浩二</t>
    <rPh sb="3" eb="5">
      <t>コウジ</t>
    </rPh>
    <phoneticPr fontId="3"/>
  </si>
  <si>
    <t xml:space="preserve">±0.0 </t>
    <phoneticPr fontId="3"/>
  </si>
  <si>
    <t xml:space="preserve">＋1.0 </t>
    <phoneticPr fontId="3"/>
  </si>
  <si>
    <t>○○地区　配水管布設替工事(○○第○号)</t>
    <rPh sb="2" eb="4">
      <t>チク</t>
    </rPh>
    <rPh sb="5" eb="7">
      <t>ハイスイ</t>
    </rPh>
    <rPh sb="7" eb="8">
      <t>カン</t>
    </rPh>
    <rPh sb="8" eb="11">
      <t>フセツガエ</t>
    </rPh>
    <rPh sb="11" eb="13">
      <t>コウジ</t>
    </rPh>
    <rPh sb="16" eb="17">
      <t>ダイ</t>
    </rPh>
    <rPh sb="18" eb="19">
      <t>ゴウ</t>
    </rPh>
    <phoneticPr fontId="3"/>
  </si>
  <si>
    <t>前橋市○○町地内</t>
    <rPh sb="0" eb="3">
      <t>マエバシシ</t>
    </rPh>
    <rPh sb="5" eb="6">
      <t>チョウ</t>
    </rPh>
    <rPh sb="6" eb="7">
      <t>チ</t>
    </rPh>
    <rPh sb="7" eb="8">
      <t>ナイ</t>
    </rPh>
    <phoneticPr fontId="3"/>
  </si>
  <si>
    <t>規格値</t>
    <rPh sb="0" eb="3">
      <t>キカクチ</t>
    </rPh>
    <phoneticPr fontId="3"/>
  </si>
  <si>
    <t>±50</t>
    <phoneticPr fontId="3"/>
  </si>
  <si>
    <t>○○地区　配水管布設替工事(○○第○号)</t>
    <rPh sb="2" eb="4">
      <t>チク</t>
    </rPh>
    <rPh sb="5" eb="8">
      <t>ハイスイカン</t>
    </rPh>
    <rPh sb="8" eb="11">
      <t>フセツガエ</t>
    </rPh>
    <rPh sb="11" eb="13">
      <t>コウジ</t>
    </rPh>
    <rPh sb="16" eb="17">
      <t>ダイ</t>
    </rPh>
    <rPh sb="18" eb="19">
      <t>ゴウ</t>
    </rPh>
    <phoneticPr fontId="3"/>
  </si>
  <si>
    <t>市道12-345号①
No0
割T字管部</t>
    <rPh sb="0" eb="2">
      <t>シドウ</t>
    </rPh>
    <rPh sb="8" eb="9">
      <t>ゴウ</t>
    </rPh>
    <rPh sb="15" eb="16">
      <t>ワリ</t>
    </rPh>
    <rPh sb="17" eb="18">
      <t>ジ</t>
    </rPh>
    <rPh sb="18" eb="19">
      <t>カン</t>
    </rPh>
    <rPh sb="19" eb="20">
      <t>ブ</t>
    </rPh>
    <phoneticPr fontId="3"/>
  </si>
  <si>
    <t>市道12-345号
①、②全線</t>
    <phoneticPr fontId="3"/>
  </si>
  <si>
    <t>市道12-345号①
起点部ｲﾝｻｰﾄ</t>
    <phoneticPr fontId="3"/>
  </si>
  <si>
    <t>寸法A</t>
    <rPh sb="0" eb="2">
      <t>スンポウ</t>
    </rPh>
    <phoneticPr fontId="3"/>
  </si>
  <si>
    <t>内径 75mmソフトシール仕切弁　　　　　5 基</t>
    <rPh sb="0" eb="2">
      <t>ナイケイ</t>
    </rPh>
    <rPh sb="13" eb="15">
      <t>シキ</t>
    </rPh>
    <rPh sb="15" eb="16">
      <t>ベン</t>
    </rPh>
    <rPh sb="23" eb="24">
      <t>キ</t>
    </rPh>
    <phoneticPr fontId="3"/>
  </si>
  <si>
    <t>内径 50mmボール式止水栓 　　　 　　　2 基</t>
    <rPh sb="0" eb="2">
      <t>ナイケイ</t>
    </rPh>
    <rPh sb="10" eb="11">
      <t>シキ</t>
    </rPh>
    <rPh sb="11" eb="13">
      <t>シスイ</t>
    </rPh>
    <rPh sb="13" eb="14">
      <t>セン</t>
    </rPh>
    <rPh sb="24" eb="25">
      <t>キ</t>
    </rPh>
    <phoneticPr fontId="3"/>
  </si>
  <si>
    <t>閉栓工　　　　　　　　　　　　　　　1箇所</t>
    <rPh sb="0" eb="2">
      <t>ヘイセン</t>
    </rPh>
    <rPh sb="2" eb="3">
      <t>コウ</t>
    </rPh>
    <rPh sb="19" eb="21">
      <t>カショ</t>
    </rPh>
    <phoneticPr fontId="3"/>
  </si>
  <si>
    <t>給水管接続替工　　 　　　　　　　　19箇所</t>
    <rPh sb="0" eb="2">
      <t>キュウスイ</t>
    </rPh>
    <rPh sb="2" eb="3">
      <t>カン</t>
    </rPh>
    <rPh sb="3" eb="5">
      <t>セツゾク</t>
    </rPh>
    <rPh sb="5" eb="6">
      <t>ガエ</t>
    </rPh>
    <rPh sb="6" eb="7">
      <t>コウ</t>
    </rPh>
    <rPh sb="20" eb="22">
      <t>カショ</t>
    </rPh>
    <phoneticPr fontId="3"/>
  </si>
  <si>
    <t>φ50</t>
    <phoneticPr fontId="3"/>
  </si>
  <si>
    <t>舗装版切断工</t>
    <rPh sb="0" eb="2">
      <t>ホソウ</t>
    </rPh>
    <rPh sb="2" eb="3">
      <t>バン</t>
    </rPh>
    <rPh sb="3" eb="5">
      <t>セツダン</t>
    </rPh>
    <rPh sb="5" eb="6">
      <t>コウ</t>
    </rPh>
    <phoneticPr fontId="3"/>
  </si>
  <si>
    <t>〃</t>
    <phoneticPr fontId="3"/>
  </si>
  <si>
    <t>基</t>
    <rPh sb="0" eb="1">
      <t>モト</t>
    </rPh>
    <phoneticPr fontId="3"/>
  </si>
  <si>
    <t>m3</t>
    <phoneticPr fontId="3"/>
  </si>
  <si>
    <t>区画線</t>
    <rPh sb="0" eb="2">
      <t>クカク</t>
    </rPh>
    <rPh sb="2" eb="3">
      <t>セン</t>
    </rPh>
    <phoneticPr fontId="3"/>
  </si>
  <si>
    <t>W=15cm</t>
    <phoneticPr fontId="3"/>
  </si>
  <si>
    <t>W=45cm</t>
    <phoneticPr fontId="3"/>
  </si>
  <si>
    <t>W=15cm換算</t>
    <rPh sb="6" eb="8">
      <t>カンザン</t>
    </rPh>
    <phoneticPr fontId="3"/>
  </si>
  <si>
    <t>φ50</t>
    <phoneticPr fontId="3"/>
  </si>
  <si>
    <t>(市道12-123号、67-890号、98-765号)</t>
    <rPh sb="1" eb="3">
      <t>シドウ</t>
    </rPh>
    <rPh sb="9" eb="10">
      <t>ゴウ</t>
    </rPh>
    <rPh sb="17" eb="18">
      <t>ゴウ</t>
    </rPh>
    <rPh sb="25" eb="26">
      <t>ゴウ</t>
    </rPh>
    <phoneticPr fontId="3"/>
  </si>
  <si>
    <t xml:space="preserve">＋0.1 </t>
    <phoneticPr fontId="3"/>
  </si>
  <si>
    <t>t=3cm</t>
    <phoneticPr fontId="3"/>
  </si>
  <si>
    <t>舗装工</t>
    <rPh sb="0" eb="2">
      <t>ホソウ</t>
    </rPh>
    <rPh sb="2" eb="3">
      <t>コウ</t>
    </rPh>
    <phoneticPr fontId="3"/>
  </si>
  <si>
    <t xml:space="preserve">＋0.3 </t>
    <phoneticPr fontId="3"/>
  </si>
  <si>
    <t>t=4cm</t>
    <phoneticPr fontId="3"/>
  </si>
  <si>
    <t>配管詳細図より</t>
    <rPh sb="0" eb="2">
      <t>ハイカン</t>
    </rPh>
    <rPh sb="2" eb="4">
      <t>ショウサイ</t>
    </rPh>
    <rPh sb="4" eb="5">
      <t>ズ</t>
    </rPh>
    <phoneticPr fontId="3"/>
  </si>
  <si>
    <t xml:space="preserve">＋5.0 </t>
    <phoneticPr fontId="3"/>
  </si>
  <si>
    <t>ｍ</t>
    <phoneticPr fontId="3"/>
  </si>
  <si>
    <t>ｍ</t>
    <phoneticPr fontId="3"/>
  </si>
  <si>
    <t xml:space="preserve">＋0.4 </t>
    <phoneticPr fontId="3"/>
  </si>
  <si>
    <t>内径 50mm配水用ポリエチレン管　  　157.5m</t>
    <rPh sb="0" eb="2">
      <t>ナイケイ</t>
    </rPh>
    <rPh sb="7" eb="10">
      <t>ハイスイヨウ</t>
    </rPh>
    <rPh sb="16" eb="17">
      <t>カン</t>
    </rPh>
    <phoneticPr fontId="3"/>
  </si>
  <si>
    <t>内径 50mm塩ビライニング鋼管　 　　 　0.7m</t>
    <rPh sb="0" eb="2">
      <t>ナイケイ</t>
    </rPh>
    <rPh sb="7" eb="8">
      <t>エン</t>
    </rPh>
    <rPh sb="14" eb="15">
      <t>コウ</t>
    </rPh>
    <rPh sb="15" eb="16">
      <t>カン</t>
    </rPh>
    <phoneticPr fontId="3"/>
  </si>
  <si>
    <t xml:space="preserve">＋2.0 </t>
    <phoneticPr fontId="3"/>
  </si>
  <si>
    <t>(市道67-890号、12-123号、98-765号)</t>
    <rPh sb="1" eb="3">
      <t>シドウ</t>
    </rPh>
    <rPh sb="9" eb="10">
      <t>ゴウ</t>
    </rPh>
    <rPh sb="17" eb="18">
      <t>ゴウ</t>
    </rPh>
    <rPh sb="25" eb="26">
      <t>ゴウ</t>
    </rPh>
    <phoneticPr fontId="3"/>
  </si>
  <si>
    <t>内径 75mm配水用ポリエチレン管　  　213.1m</t>
    <rPh sb="0" eb="2">
      <t>ナイケイ</t>
    </rPh>
    <rPh sb="7" eb="10">
      <t>ハイスイヨウ</t>
    </rPh>
    <rPh sb="16" eb="17">
      <t>カン</t>
    </rPh>
    <phoneticPr fontId="3"/>
  </si>
  <si>
    <t>配管詳細図より6.5+150.7+46.8+9.1</t>
    <rPh sb="0" eb="2">
      <t>ハイカン</t>
    </rPh>
    <rPh sb="2" eb="4">
      <t>ショウサイ</t>
    </rPh>
    <rPh sb="4" eb="5">
      <t>ズ</t>
    </rPh>
    <phoneticPr fontId="3"/>
  </si>
  <si>
    <t>使用材料一覧【第１回】</t>
    <rPh sb="0" eb="2">
      <t>シヨウ</t>
    </rPh>
    <rPh sb="2" eb="4">
      <t>ザイリョウ</t>
    </rPh>
    <rPh sb="4" eb="6">
      <t>イチラン</t>
    </rPh>
    <rPh sb="7" eb="8">
      <t>ダイ</t>
    </rPh>
    <rPh sb="9" eb="10">
      <t>カイ</t>
    </rPh>
    <phoneticPr fontId="13"/>
  </si>
  <si>
    <t>No.</t>
    <phoneticPr fontId="13"/>
  </si>
  <si>
    <t>資材名</t>
    <rPh sb="0" eb="2">
      <t>シザイ</t>
    </rPh>
    <rPh sb="2" eb="3">
      <t>メイ</t>
    </rPh>
    <phoneticPr fontId="13"/>
  </si>
  <si>
    <t>数量</t>
    <rPh sb="0" eb="2">
      <t>スウリョウ</t>
    </rPh>
    <phoneticPr fontId="13"/>
  </si>
  <si>
    <t>製造者名</t>
    <rPh sb="0" eb="3">
      <t>セイゾウシャ</t>
    </rPh>
    <rPh sb="3" eb="4">
      <t>メイ</t>
    </rPh>
    <phoneticPr fontId="13"/>
  </si>
  <si>
    <t>製品名</t>
    <rPh sb="0" eb="3">
      <t>セイヒンメイ</t>
    </rPh>
    <phoneticPr fontId="13"/>
  </si>
  <si>
    <t>承認図</t>
    <rPh sb="0" eb="2">
      <t>ショウニン</t>
    </rPh>
    <rPh sb="2" eb="3">
      <t>ズ</t>
    </rPh>
    <phoneticPr fontId="13"/>
  </si>
  <si>
    <t>事前承認品のため省略</t>
    <phoneticPr fontId="13"/>
  </si>
  <si>
    <t>〃</t>
    <phoneticPr fontId="13"/>
  </si>
  <si>
    <t>φ600×φ700 H=200</t>
  </si>
  <si>
    <t>4号円形鉄蓋 空気弁用･仕切弁用</t>
  </si>
  <si>
    <t>φ600 JWWA B132(T25)</t>
  </si>
  <si>
    <t>No.</t>
    <phoneticPr fontId="13"/>
  </si>
  <si>
    <t>φ20 EF継手×ﾌｸﾛﾅｯﾄ</t>
  </si>
  <si>
    <t>○○○○</t>
    <phoneticPr fontId="13"/>
  </si>
  <si>
    <t>PEP用 ｵﾈｼﾞ付ｿｹｯﾄ</t>
    <phoneticPr fontId="3"/>
  </si>
  <si>
    <t>PEP用 EFｴﾙﾎﾞ 90°</t>
    <phoneticPr fontId="3"/>
  </si>
  <si>
    <t>PEP用 EFｿｹｯﾄ</t>
    <phoneticPr fontId="3"/>
  </si>
  <si>
    <t>PEP用 ﾒｰﾀｰｿｹｯﾄ</t>
    <phoneticPr fontId="3"/>
  </si>
  <si>
    <t>高密度ﾎﾟﾘｴﾁﾚﾝ管(PEP)</t>
    <phoneticPr fontId="3"/>
  </si>
  <si>
    <t>ｱｽﾌｧﾙﾄ合材</t>
    <rPh sb="6" eb="8">
      <t>ゴウザイ</t>
    </rPh>
    <phoneticPr fontId="3"/>
  </si>
  <si>
    <t>粒度調整砕石</t>
    <rPh sb="0" eb="2">
      <t>リュウド</t>
    </rPh>
    <rPh sb="2" eb="4">
      <t>チョウセイ</t>
    </rPh>
    <rPh sb="4" eb="6">
      <t>サイセキ</t>
    </rPh>
    <phoneticPr fontId="3"/>
  </si>
  <si>
    <t>再生砕石</t>
    <rPh sb="0" eb="2">
      <t>サイセイ</t>
    </rPh>
    <rPh sb="2" eb="4">
      <t>サイセキ</t>
    </rPh>
    <phoneticPr fontId="3"/>
  </si>
  <si>
    <t>再生密粒As(13)</t>
    <rPh sb="0" eb="2">
      <t>サイセイ</t>
    </rPh>
    <rPh sb="2" eb="4">
      <t>ミツリュウ</t>
    </rPh>
    <phoneticPr fontId="3"/>
  </si>
  <si>
    <t>M-30</t>
    <phoneticPr fontId="3"/>
  </si>
  <si>
    <t>RC40-0</t>
    <phoneticPr fontId="3"/>
  </si>
  <si>
    <t>〇〇</t>
    <phoneticPr fontId="3"/>
  </si>
  <si>
    <t>別紙試験表のとおり</t>
    <rPh sb="0" eb="2">
      <t>ベッシ</t>
    </rPh>
    <rPh sb="2" eb="4">
      <t>シケン</t>
    </rPh>
    <rPh sb="4" eb="5">
      <t>ヒョウ</t>
    </rPh>
    <phoneticPr fontId="3"/>
  </si>
  <si>
    <t>18-8-25</t>
    <phoneticPr fontId="3"/>
  </si>
  <si>
    <t>生ｺﾝｸﾘｰﾄ</t>
    <rPh sb="0" eb="1">
      <t>ナマ</t>
    </rPh>
    <phoneticPr fontId="3"/>
  </si>
  <si>
    <t>砕石</t>
    <rPh sb="0" eb="2">
      <t>サイセキ</t>
    </rPh>
    <phoneticPr fontId="3"/>
  </si>
  <si>
    <t>C30-0</t>
    <phoneticPr fontId="3"/>
  </si>
  <si>
    <t>ｱｽﾌｧﾙﾄ乳剤</t>
    <rPh sb="6" eb="8">
      <t>ニュウザイ</t>
    </rPh>
    <phoneticPr fontId="3"/>
  </si>
  <si>
    <t>PK3</t>
    <phoneticPr fontId="3"/>
  </si>
  <si>
    <t>区画線</t>
    <rPh sb="0" eb="3">
      <t>クカクセン</t>
    </rPh>
    <phoneticPr fontId="3"/>
  </si>
  <si>
    <t>溶融式(白)</t>
    <rPh sb="0" eb="2">
      <t>ヨウユウ</t>
    </rPh>
    <rPh sb="2" eb="3">
      <t>シキ</t>
    </rPh>
    <rPh sb="4" eb="5">
      <t>シロ</t>
    </rPh>
    <phoneticPr fontId="3"/>
  </si>
  <si>
    <t>t</t>
    <phoneticPr fontId="3"/>
  </si>
  <si>
    <t>L</t>
    <phoneticPr fontId="3"/>
  </si>
  <si>
    <t>式</t>
    <rPh sb="0" eb="1">
      <t>シキ</t>
    </rPh>
    <phoneticPr fontId="3"/>
  </si>
  <si>
    <t>別紙承認図のとおり</t>
    <rPh sb="0" eb="2">
      <t>ベッシ</t>
    </rPh>
    <rPh sb="2" eb="4">
      <t>ショウニン</t>
    </rPh>
    <rPh sb="4" eb="5">
      <t>ズ</t>
    </rPh>
    <phoneticPr fontId="3"/>
  </si>
  <si>
    <t>不断水割T字管 ﾊﾞﾙﾌﾞ無(F式 GF1号)</t>
    <rPh sb="0" eb="3">
      <t>フダンスイ</t>
    </rPh>
    <rPh sb="3" eb="4">
      <t>ワリ</t>
    </rPh>
    <rPh sb="5" eb="6">
      <t>ジ</t>
    </rPh>
    <rPh sb="6" eb="7">
      <t>カン</t>
    </rPh>
    <rPh sb="13" eb="14">
      <t>ナ</t>
    </rPh>
    <rPh sb="16" eb="17">
      <t>シキ</t>
    </rPh>
    <rPh sb="21" eb="22">
      <t>ゴウ</t>
    </rPh>
    <phoneticPr fontId="3"/>
  </si>
  <si>
    <t>φ400×φ200 鋳鉄管用</t>
    <rPh sb="10" eb="13">
      <t>チュウテツカン</t>
    </rPh>
    <rPh sb="13" eb="14">
      <t>ヨウ</t>
    </rPh>
    <phoneticPr fontId="3"/>
  </si>
  <si>
    <t>個</t>
    <rPh sb="0" eb="1">
      <t>コ</t>
    </rPh>
    <phoneticPr fontId="3"/>
  </si>
  <si>
    <t>○○</t>
    <phoneticPr fontId="3"/>
  </si>
  <si>
    <t>○○○○</t>
    <phoneticPr fontId="3"/>
  </si>
  <si>
    <t>不断水仕切弁 鋳鉄管用</t>
    <rPh sb="0" eb="3">
      <t>フダンスイ</t>
    </rPh>
    <rPh sb="3" eb="6">
      <t>シキリベン</t>
    </rPh>
    <rPh sb="7" eb="9">
      <t>チュウテツ</t>
    </rPh>
    <rPh sb="9" eb="10">
      <t>カン</t>
    </rPh>
    <rPh sb="10" eb="11">
      <t>ヨウ</t>
    </rPh>
    <phoneticPr fontId="3"/>
  </si>
  <si>
    <t>φ600</t>
    <phoneticPr fontId="3"/>
  </si>
  <si>
    <t>○○</t>
    <phoneticPr fontId="3"/>
  </si>
  <si>
    <t>出来形管理表</t>
    <rPh sb="0" eb="3">
      <t>デキガタ</t>
    </rPh>
    <rPh sb="3" eb="5">
      <t>カンリ</t>
    </rPh>
    <rPh sb="5" eb="6">
      <t>オモテ</t>
    </rPh>
    <phoneticPr fontId="3"/>
  </si>
  <si>
    <t>管路工</t>
    <rPh sb="0" eb="2">
      <t>カンロ</t>
    </rPh>
    <rPh sb="2" eb="3">
      <t>コウ</t>
    </rPh>
    <phoneticPr fontId="3"/>
  </si>
  <si>
    <t>市道12-345号</t>
    <rPh sb="0" eb="2">
      <t>シドウ</t>
    </rPh>
    <rPh sb="8" eb="9">
      <t>ゴウ</t>
    </rPh>
    <phoneticPr fontId="3"/>
  </si>
  <si>
    <t>配水管布設工</t>
    <rPh sb="0" eb="3">
      <t>ハイスイカン</t>
    </rPh>
    <rPh sb="3" eb="5">
      <t>フセツ</t>
    </rPh>
    <rPh sb="5" eb="6">
      <t>コウ</t>
    </rPh>
    <phoneticPr fontId="3"/>
  </si>
  <si>
    <t>細別1</t>
    <rPh sb="0" eb="2">
      <t>サイベツ</t>
    </rPh>
    <phoneticPr fontId="3"/>
  </si>
  <si>
    <t>細別2</t>
    <rPh sb="0" eb="2">
      <t>サイベツ</t>
    </rPh>
    <phoneticPr fontId="3"/>
  </si>
  <si>
    <t>管布設土工</t>
    <rPh sb="0" eb="1">
      <t>カン</t>
    </rPh>
    <rPh sb="1" eb="3">
      <t>フセツ</t>
    </rPh>
    <rPh sb="3" eb="4">
      <t>ド</t>
    </rPh>
    <rPh sb="4" eb="5">
      <t>コウ</t>
    </rPh>
    <phoneticPr fontId="3"/>
  </si>
  <si>
    <t>PEP用 ｿﾌﾄｼｰﾙ仕切弁</t>
    <rPh sb="3" eb="4">
      <t>ヨウ</t>
    </rPh>
    <rPh sb="11" eb="13">
      <t>シキ</t>
    </rPh>
    <rPh sb="13" eb="14">
      <t>ベン</t>
    </rPh>
    <phoneticPr fontId="3"/>
  </si>
  <si>
    <t>配水用ﾎﾟﾘｴﾁﾚﾝ管</t>
    <rPh sb="0" eb="3">
      <t>ハイスイヨウ</t>
    </rPh>
    <rPh sb="10" eb="11">
      <t>カン</t>
    </rPh>
    <phoneticPr fontId="3"/>
  </si>
  <si>
    <t>ﾎﾞｰﾙ式止水栓</t>
    <rPh sb="4" eb="5">
      <t>シキ</t>
    </rPh>
    <rPh sb="5" eb="7">
      <t>シスイ</t>
    </rPh>
    <rPh sb="7" eb="8">
      <t>セン</t>
    </rPh>
    <phoneticPr fontId="3"/>
  </si>
  <si>
    <t>舗装版取壊し工</t>
    <rPh sb="0" eb="2">
      <t>ホソウ</t>
    </rPh>
    <rPh sb="2" eb="3">
      <t>バン</t>
    </rPh>
    <rPh sb="3" eb="4">
      <t>ト</t>
    </rPh>
    <rPh sb="4" eb="5">
      <t>コワ</t>
    </rPh>
    <rPh sb="6" eb="7">
      <t>コウ</t>
    </rPh>
    <phoneticPr fontId="3"/>
  </si>
  <si>
    <t>GL-120mm</t>
    <phoneticPr fontId="3"/>
  </si>
  <si>
    <t>1号弁筺内</t>
    <rPh sb="1" eb="2">
      <t>ゴウ</t>
    </rPh>
    <rPh sb="2" eb="4">
      <t>ベンキョウ</t>
    </rPh>
    <rPh sb="4" eb="5">
      <t>ナイ</t>
    </rPh>
    <phoneticPr fontId="3"/>
  </si>
  <si>
    <t>立上りVU天端高</t>
    <rPh sb="0" eb="2">
      <t>タチアガ</t>
    </rPh>
    <rPh sb="5" eb="7">
      <t>テンバ</t>
    </rPh>
    <rPh sb="7" eb="8">
      <t>タカ</t>
    </rPh>
    <phoneticPr fontId="3"/>
  </si>
  <si>
    <t>弁栓類埋設深・1号弁筺内立上りVU天端高　管理表</t>
    <rPh sb="0" eb="1">
      <t>ベン</t>
    </rPh>
    <rPh sb="1" eb="2">
      <t>セン</t>
    </rPh>
    <rPh sb="2" eb="3">
      <t>ルイ</t>
    </rPh>
    <rPh sb="3" eb="5">
      <t>マイセツ</t>
    </rPh>
    <rPh sb="5" eb="6">
      <t>ブカ</t>
    </rPh>
    <rPh sb="8" eb="9">
      <t>ゴウ</t>
    </rPh>
    <rPh sb="9" eb="11">
      <t>ベンキョウ</t>
    </rPh>
    <rPh sb="11" eb="12">
      <t>ナイ</t>
    </rPh>
    <rPh sb="12" eb="14">
      <t>タチアガ</t>
    </rPh>
    <rPh sb="17" eb="19">
      <t>テンバ</t>
    </rPh>
    <rPh sb="19" eb="20">
      <t>タカ</t>
    </rPh>
    <rPh sb="21" eb="23">
      <t>カンリ</t>
    </rPh>
    <rPh sb="23" eb="24">
      <t>オモテ</t>
    </rPh>
    <phoneticPr fontId="13"/>
  </si>
  <si>
    <t>差 ②-①</t>
    <rPh sb="0" eb="1">
      <t>サ</t>
    </rPh>
    <phoneticPr fontId="3"/>
  </si>
  <si>
    <t>設計値 ①</t>
    <rPh sb="0" eb="2">
      <t>セッケイ</t>
    </rPh>
    <rPh sb="2" eb="3">
      <t>アタイ</t>
    </rPh>
    <phoneticPr fontId="3"/>
  </si>
  <si>
    <t>管理値 ②</t>
    <rPh sb="0" eb="2">
      <t>カンリ</t>
    </rPh>
    <rPh sb="2" eb="3">
      <t>アタイ</t>
    </rPh>
    <phoneticPr fontId="3"/>
  </si>
  <si>
    <t>内径100mm配水用ポリエチレン管　　　 31.0m</t>
    <rPh sb="0" eb="2">
      <t>ナイケイ</t>
    </rPh>
    <rPh sb="7" eb="10">
      <t>ハイスイヨウ</t>
    </rPh>
    <rPh sb="16" eb="17">
      <t>カン</t>
    </rPh>
    <phoneticPr fontId="3"/>
  </si>
  <si>
    <t>内径100mmソフトシール仕切弁　　　　　1 基</t>
    <rPh sb="0" eb="2">
      <t>ナイケイ</t>
    </rPh>
    <rPh sb="13" eb="15">
      <t>シキ</t>
    </rPh>
    <rPh sb="15" eb="16">
      <t>ベン</t>
    </rPh>
    <rPh sb="23" eb="24">
      <t>キ</t>
    </rPh>
    <phoneticPr fontId="3"/>
  </si>
  <si>
    <t>φ100</t>
    <phoneticPr fontId="3"/>
  </si>
  <si>
    <t>ｍ</t>
    <phoneticPr fontId="3"/>
  </si>
  <si>
    <t xml:space="preserve">＋0.1 </t>
    <phoneticPr fontId="3"/>
  </si>
  <si>
    <t>φ75</t>
    <phoneticPr fontId="3"/>
  </si>
  <si>
    <t xml:space="preserve">±0.0 </t>
    <phoneticPr fontId="3"/>
  </si>
  <si>
    <t>φ50</t>
    <phoneticPr fontId="3"/>
  </si>
  <si>
    <t>φ100</t>
    <phoneticPr fontId="3"/>
  </si>
  <si>
    <t xml:space="preserve">±0.0 </t>
    <phoneticPr fontId="3"/>
  </si>
  <si>
    <t>塩ﾋﾞﾗｲﾆﾝｸﾞ鋼管</t>
    <rPh sb="0" eb="1">
      <t>エン</t>
    </rPh>
    <rPh sb="9" eb="10">
      <t>コウ</t>
    </rPh>
    <rPh sb="10" eb="11">
      <t>カン</t>
    </rPh>
    <phoneticPr fontId="3"/>
  </si>
  <si>
    <t>設計変更
の値↓</t>
    <rPh sb="0" eb="2">
      <t>セッケイ</t>
    </rPh>
    <rPh sb="2" eb="4">
      <t>ヘンコウ</t>
    </rPh>
    <rPh sb="6" eb="7">
      <t>アタイ</t>
    </rPh>
    <phoneticPr fontId="3"/>
  </si>
  <si>
    <t>出来形管理
の値↓</t>
    <rPh sb="0" eb="2">
      <t>デキ</t>
    </rPh>
    <rPh sb="2" eb="3">
      <t>カタ</t>
    </rPh>
    <rPh sb="3" eb="5">
      <t>カンリ</t>
    </rPh>
    <rPh sb="7" eb="8">
      <t>アタイ</t>
    </rPh>
    <phoneticPr fontId="3"/>
  </si>
  <si>
    <t>2工区</t>
    <rPh sb="1" eb="2">
      <t>コウ</t>
    </rPh>
    <rPh sb="2" eb="3">
      <t>ク</t>
    </rPh>
    <phoneticPr fontId="3"/>
  </si>
  <si>
    <t>1工区</t>
    <rPh sb="1" eb="2">
      <t>コウ</t>
    </rPh>
    <rPh sb="2" eb="3">
      <t>ク</t>
    </rPh>
    <phoneticPr fontId="3"/>
  </si>
  <si>
    <t>(市道12-123号)</t>
    <phoneticPr fontId="3"/>
  </si>
  <si>
    <t>ﾌﾚｷ3型
ﾌｸﾛﾅｯﾄ金門×平行ｵﾈｼﾞ</t>
    <phoneticPr fontId="3"/>
  </si>
  <si>
    <t>ﾌﾚｷ2型
ﾌｸﾛﾅｯﾄ×ﾌｸﾛﾅｯﾄ</t>
    <phoneticPr fontId="3"/>
  </si>
  <si>
    <t>ﾌﾚｷ1型
ﾌｸﾛﾅｯﾄ×平行ｵﾈｼﾞ</t>
    <phoneticPr fontId="3"/>
  </si>
  <si>
    <t>No.5+6</t>
    <phoneticPr fontId="3"/>
  </si>
  <si>
    <t>給水管接続替
工事明細書より</t>
    <rPh sb="0" eb="3">
      <t>キュウスイカン</t>
    </rPh>
    <rPh sb="3" eb="6">
      <t>セツゾクガエ</t>
    </rPh>
    <rPh sb="7" eb="8">
      <t>コウ</t>
    </rPh>
    <rPh sb="8" eb="9">
      <t>コト</t>
    </rPh>
    <rPh sb="9" eb="12">
      <t>メイサイショ</t>
    </rPh>
    <phoneticPr fontId="3"/>
  </si>
  <si>
    <t>3工区</t>
    <rPh sb="1" eb="2">
      <t>コウ</t>
    </rPh>
    <rPh sb="2" eb="3">
      <t>ク</t>
    </rPh>
    <phoneticPr fontId="3"/>
  </si>
  <si>
    <t>(市道12-124号)</t>
    <rPh sb="1" eb="3">
      <t>シドウ</t>
    </rPh>
    <rPh sb="9" eb="10">
      <t>ゴウ</t>
    </rPh>
    <phoneticPr fontId="3"/>
  </si>
  <si>
    <t>4工区</t>
    <rPh sb="1" eb="2">
      <t>コウ</t>
    </rPh>
    <rPh sb="2" eb="3">
      <t>ク</t>
    </rPh>
    <phoneticPr fontId="3"/>
  </si>
  <si>
    <t>出来形管理図より</t>
    <rPh sb="0" eb="3">
      <t>デキガタ</t>
    </rPh>
    <rPh sb="3" eb="5">
      <t>カンリ</t>
    </rPh>
    <rPh sb="5" eb="6">
      <t>ズ</t>
    </rPh>
    <phoneticPr fontId="3"/>
  </si>
  <si>
    <t>出来形管理図より</t>
    <rPh sb="0" eb="2">
      <t>デキ</t>
    </rPh>
    <rPh sb="2" eb="3">
      <t>ガタ</t>
    </rPh>
    <rPh sb="3" eb="5">
      <t>カンリ</t>
    </rPh>
    <rPh sb="5" eb="6">
      <t>ズ</t>
    </rPh>
    <phoneticPr fontId="3"/>
  </si>
  <si>
    <t>F形 接合部品(SUSﾎﾞﾙﾄ･ｶﾞｽｹｯﾄ1号)</t>
    <phoneticPr fontId="3"/>
  </si>
  <si>
    <t>φ100 GF7.5K</t>
    <phoneticPr fontId="3"/>
  </si>
  <si>
    <t>HPPE 水道配水用ポﾎﾟﾘｴﾁﾚﾝ管 直管</t>
    <rPh sb="5" eb="10">
      <t>スイドウハイスイヨウ</t>
    </rPh>
    <rPh sb="18" eb="19">
      <t>カン</t>
    </rPh>
    <rPh sb="20" eb="22">
      <t>チョッカン</t>
    </rPh>
    <phoneticPr fontId="3"/>
  </si>
  <si>
    <t>HPPE 水道配水用ﾎﾟﾘｴﾁﾚﾝ管 片受直管</t>
    <phoneticPr fontId="3"/>
  </si>
  <si>
    <t>φ100×5000</t>
    <phoneticPr fontId="3"/>
  </si>
  <si>
    <t>HPPE EF90°ﾍﾞﾝﾄﾞ 両受</t>
    <rPh sb="16" eb="17">
      <t>リョウ</t>
    </rPh>
    <phoneticPr fontId="3"/>
  </si>
  <si>
    <t>HPPE ﾌﾗﾝｼﾞ付T字管 両受</t>
    <phoneticPr fontId="3"/>
  </si>
  <si>
    <t>φ100×φ75 台座付 ﾒｶ離脱 GF7.5K</t>
    <phoneticPr fontId="3"/>
  </si>
  <si>
    <t>PEP用 ｿﾌﾄｼｰﾙ仕切弁</t>
    <phoneticPr fontId="3"/>
  </si>
  <si>
    <t>φ100 両側ﾒｶﾆｶﾙ継手</t>
    <phoneticPr fontId="3"/>
  </si>
  <si>
    <t>ﾎﾟﾘｷｬｯﾌﾟ</t>
    <phoneticPr fontId="3"/>
  </si>
  <si>
    <t>急速空気弁</t>
    <rPh sb="0" eb="5">
      <t>キュウソククウキベン</t>
    </rPh>
    <phoneticPr fontId="3"/>
  </si>
  <si>
    <t>φ25 ｶﾑﾚﾊﾞｰﾛｯｸ式</t>
    <rPh sb="13" eb="14">
      <t>シキ</t>
    </rPh>
    <phoneticPr fontId="3"/>
  </si>
  <si>
    <t>ﾎﾞｰﾙ式補修弁</t>
    <rPh sb="4" eb="5">
      <t>シキ</t>
    </rPh>
    <rPh sb="5" eb="8">
      <t>ホシュウベン</t>
    </rPh>
    <phoneticPr fontId="3"/>
  </si>
  <si>
    <t xml:space="preserve">φ75 H=100 </t>
    <phoneticPr fontId="3"/>
  </si>
  <si>
    <t>不断水割T字管 ﾊﾞﾙﾌﾞ無(F形)</t>
    <phoneticPr fontId="3"/>
  </si>
  <si>
    <t>φ100×φ100 鋳鉄管用 GF7.5K</t>
    <phoneticPr fontId="3"/>
  </si>
  <si>
    <t>ｿﾌﾄｼｰﾙ仕切弁 浅埋対応型 FCD</t>
    <phoneticPr fontId="3"/>
  </si>
  <si>
    <t>φ100 RF7.5K</t>
    <phoneticPr fontId="3"/>
  </si>
  <si>
    <t>ﾌﾗﾝｼﾞ短管</t>
    <rPh sb="5" eb="7">
      <t>タンカン</t>
    </rPh>
    <phoneticPr fontId="3"/>
  </si>
  <si>
    <t>φ75 GF7.5K</t>
    <phoneticPr fontId="3"/>
  </si>
  <si>
    <t>ﾌﾗﾝｼﾞ面(GF)加工費</t>
    <rPh sb="5" eb="6">
      <t>メン</t>
    </rPh>
    <rPh sb="10" eb="13">
      <t>カコウヒ</t>
    </rPh>
    <phoneticPr fontId="3"/>
  </si>
  <si>
    <t>面</t>
    <rPh sb="0" eb="1">
      <t>メン</t>
    </rPh>
    <phoneticPr fontId="3"/>
  </si>
  <si>
    <t>HPPE EF Sﾍﾞﾝﾄﾞ 両受</t>
    <rPh sb="15" eb="16">
      <t>リョウ</t>
    </rPh>
    <phoneticPr fontId="3"/>
  </si>
  <si>
    <t>φ100 H=300</t>
    <phoneticPr fontId="3"/>
  </si>
  <si>
    <t>HPPE用 管栓帽</t>
    <rPh sb="4" eb="5">
      <t>ヨウ</t>
    </rPh>
    <rPh sb="6" eb="9">
      <t>カンセンボウ</t>
    </rPh>
    <phoneticPr fontId="3"/>
  </si>
  <si>
    <t>φ100 離脱防止機能</t>
    <rPh sb="5" eb="7">
      <t>リダツ</t>
    </rPh>
    <rPh sb="7" eb="9">
      <t>ボウシ</t>
    </rPh>
    <rPh sb="9" eb="11">
      <t>キノウ</t>
    </rPh>
    <phoneticPr fontId="3"/>
  </si>
  <si>
    <t>基</t>
    <phoneticPr fontId="3"/>
  </si>
  <si>
    <t>組</t>
    <rPh sb="0" eb="1">
      <t>クミ</t>
    </rPh>
    <phoneticPr fontId="3"/>
  </si>
  <si>
    <t>ﾏﾝﾎｰﾙ枠固定用金具</t>
    <phoneticPr fontId="3"/>
  </si>
  <si>
    <t>ｶﾞﾀﾂｷ防止機能付 M16×250</t>
    <phoneticPr fontId="3"/>
  </si>
  <si>
    <t>φ600 H=50</t>
    <phoneticPr fontId="3"/>
  </si>
  <si>
    <t>φ700 H=300</t>
    <phoneticPr fontId="3"/>
  </si>
  <si>
    <t>φ700 H=40</t>
    <phoneticPr fontId="3"/>
  </si>
  <si>
    <t>鋳鉄ｻﾄﾞﾙ付分水栓</t>
    <rPh sb="0" eb="2">
      <t>チュウテツ</t>
    </rPh>
    <rPh sb="6" eb="7">
      <t>ツ</t>
    </rPh>
    <rPh sb="7" eb="10">
      <t>ブンスイセン</t>
    </rPh>
    <phoneticPr fontId="3"/>
  </si>
  <si>
    <t>φ100×φ20 配水ﾎﾟﾘｴﾁﾚﾝ管用</t>
    <rPh sb="9" eb="11">
      <t>ハイスイ</t>
    </rPh>
    <rPh sb="18" eb="19">
      <t>カン</t>
    </rPh>
    <rPh sb="19" eb="20">
      <t>ヨウ</t>
    </rPh>
    <phoneticPr fontId="3"/>
  </si>
  <si>
    <t>表示ﾃｰﾌﾟ</t>
    <rPh sb="0" eb="2">
      <t>ヒョウジ</t>
    </rPh>
    <phoneticPr fontId="3"/>
  </si>
  <si>
    <t>青 幅50mm</t>
    <rPh sb="0" eb="1">
      <t>アオ</t>
    </rPh>
    <rPh sb="2" eb="3">
      <t>ハバ</t>
    </rPh>
    <phoneticPr fontId="3"/>
  </si>
  <si>
    <t>ｾｰﾌﾃｨｰｼｰﾄ</t>
    <phoneticPr fontId="3"/>
  </si>
  <si>
    <t>青 幅150mm ｼﾝｸﾞﾙ</t>
    <rPh sb="0" eb="1">
      <t>アオ</t>
    </rPh>
    <rPh sb="2" eb="3">
      <t>ハバ</t>
    </rPh>
    <phoneticPr fontId="3"/>
  </si>
  <si>
    <t>HPPE EFｿｹｯﾄ</t>
    <phoneticPr fontId="3"/>
  </si>
  <si>
    <t>ﾎﾞｰﾙ式止水栓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</si>
</sst>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_ "/>
    <numFmt numFmtId="177" formatCode="0.00_ "/>
    <numFmt numFmtId="178" formatCode="0.000_ "/>
    <numFmt numFmtId="179" formatCode="0_);[Red]\(0\)"/>
    <numFmt numFmtId="180" formatCode="0_ "/>
    <numFmt numFmtId="181" formatCode="0.00_);[Red]\(0.00\)"/>
    <numFmt numFmtId="182" formatCode="0.0_);[Red]\(0.0\)"/>
  </numFmts>
  <fonts count="2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8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trike/>
      <sz val="1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9"/>
      <name val="ＭＳ Ｐゴシック"/>
      <family val="3"/>
      <charset val="128"/>
    </font>
    <font>
      <strike/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auto="1"/>
      </bottom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6" fillId="0" borderId="3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6" fillId="0" borderId="7" xfId="0" applyFont="1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10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9" fillId="0" borderId="0" xfId="1" applyFont="1">
      <alignment vertical="center"/>
    </xf>
    <xf numFmtId="0" fontId="12" fillId="0" borderId="0" xfId="2" applyFont="1">
      <alignment vertical="center"/>
    </xf>
    <xf numFmtId="0" fontId="12" fillId="0" borderId="1" xfId="2" applyFont="1" applyBorder="1" applyAlignment="1">
      <alignment horizontal="center" vertical="center"/>
    </xf>
    <xf numFmtId="179" fontId="12" fillId="0" borderId="1" xfId="2" applyNumberFormat="1" applyFont="1" applyBorder="1">
      <alignment vertical="center"/>
    </xf>
    <xf numFmtId="0" fontId="12" fillId="0" borderId="1" xfId="2" applyFont="1" applyBorder="1">
      <alignment vertical="center"/>
    </xf>
    <xf numFmtId="0" fontId="12" fillId="0" borderId="1" xfId="2" applyFont="1" applyBorder="1" applyAlignment="1">
      <alignment horizontal="center" vertical="center" wrapText="1"/>
    </xf>
    <xf numFmtId="180" fontId="12" fillId="0" borderId="1" xfId="2" applyNumberFormat="1" applyFont="1" applyBorder="1">
      <alignment vertical="center"/>
    </xf>
    <xf numFmtId="0" fontId="14" fillId="0" borderId="9" xfId="2" applyFont="1" applyBorder="1">
      <alignment vertical="center"/>
    </xf>
    <xf numFmtId="0" fontId="15" fillId="0" borderId="9" xfId="2" applyFont="1" applyBorder="1">
      <alignment vertical="center"/>
    </xf>
    <xf numFmtId="0" fontId="12" fillId="0" borderId="5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/>
    </xf>
    <xf numFmtId="180" fontId="12" fillId="0" borderId="5" xfId="2" applyNumberFormat="1" applyFont="1" applyBorder="1" applyAlignment="1">
      <alignment horizontal="center" vertical="center"/>
    </xf>
    <xf numFmtId="0" fontId="12" fillId="0" borderId="9" xfId="2" applyFont="1" applyBorder="1">
      <alignment vertical="center"/>
    </xf>
    <xf numFmtId="0" fontId="12" fillId="0" borderId="9" xfId="2" applyFont="1" applyBorder="1" applyAlignment="1">
      <alignment horizontal="center" vertical="center"/>
    </xf>
    <xf numFmtId="0" fontId="12" fillId="0" borderId="9" xfId="2" applyFont="1" applyBorder="1" applyAlignment="1">
      <alignment horizontal="center" vertical="center" wrapText="1"/>
    </xf>
    <xf numFmtId="180" fontId="12" fillId="0" borderId="9" xfId="2" applyNumberFormat="1" applyFont="1" applyBorder="1">
      <alignment vertical="center"/>
    </xf>
    <xf numFmtId="0" fontId="0" fillId="0" borderId="13" xfId="0" applyBorder="1" applyAlignment="1">
      <alignment vertical="center" textRotation="180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2" fillId="0" borderId="4" xfId="2" applyFont="1" applyBorder="1" applyAlignment="1">
      <alignment horizontal="center"/>
    </xf>
    <xf numFmtId="0" fontId="12" fillId="0" borderId="0" xfId="2" applyFont="1" applyAlignment="1"/>
    <xf numFmtId="0" fontId="12" fillId="0" borderId="5" xfId="2" applyFont="1" applyBorder="1" applyAlignment="1">
      <alignment horizontal="center" vertical="top"/>
    </xf>
    <xf numFmtId="179" fontId="12" fillId="0" borderId="5" xfId="2" applyNumberFormat="1" applyFont="1" applyBorder="1" applyAlignment="1">
      <alignment vertical="top"/>
    </xf>
    <xf numFmtId="0" fontId="12" fillId="0" borderId="0" xfId="2" applyFont="1" applyAlignment="1">
      <alignment vertical="top"/>
    </xf>
    <xf numFmtId="0" fontId="12" fillId="0" borderId="4" xfId="2" applyFon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57" fontId="0" fillId="0" borderId="1" xfId="0" applyNumberFormat="1" applyBorder="1" applyAlignment="1">
      <alignment horizontal="center" vertical="center"/>
    </xf>
    <xf numFmtId="181" fontId="0" fillId="0" borderId="1" xfId="0" applyNumberFormat="1" applyBorder="1">
      <alignment vertical="center"/>
    </xf>
    <xf numFmtId="182" fontId="0" fillId="0" borderId="1" xfId="0" applyNumberForma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16" fillId="0" borderId="8" xfId="0" applyFont="1" applyBorder="1">
      <alignment vertical="center"/>
    </xf>
    <xf numFmtId="0" fontId="0" fillId="0" borderId="4" xfId="0" applyBorder="1" applyAlignment="1">
      <alignment horizontal="center" wrapText="1"/>
    </xf>
    <xf numFmtId="0" fontId="6" fillId="0" borderId="2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177" fontId="6" fillId="0" borderId="1" xfId="0" applyNumberFormat="1" applyFont="1" applyBorder="1">
      <alignment vertical="center"/>
    </xf>
    <xf numFmtId="181" fontId="6" fillId="0" borderId="1" xfId="0" applyNumberFormat="1" applyFont="1" applyBorder="1">
      <alignment vertical="center"/>
    </xf>
    <xf numFmtId="177" fontId="6" fillId="0" borderId="1" xfId="0" applyNumberFormat="1" applyFont="1" applyBorder="1" applyAlignment="1">
      <alignment horizontal="center" vertical="center"/>
    </xf>
    <xf numFmtId="178" fontId="6" fillId="0" borderId="1" xfId="0" applyNumberFormat="1" applyFont="1" applyBorder="1">
      <alignment vertical="center"/>
    </xf>
    <xf numFmtId="49" fontId="16" fillId="0" borderId="1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16" fillId="0" borderId="7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179" fontId="12" fillId="0" borderId="23" xfId="2" applyNumberFormat="1" applyFont="1" applyBorder="1" applyAlignment="1"/>
    <xf numFmtId="0" fontId="6" fillId="0" borderId="0" xfId="0" applyFont="1" applyAlignment="1">
      <alignment horizontal="center" vertical="center"/>
    </xf>
    <xf numFmtId="0" fontId="12" fillId="0" borderId="5" xfId="2" applyFont="1" applyBorder="1">
      <alignment vertical="center"/>
    </xf>
    <xf numFmtId="179" fontId="12" fillId="0" borderId="5" xfId="2" applyNumberFormat="1" applyFont="1" applyBorder="1">
      <alignment vertical="center"/>
    </xf>
    <xf numFmtId="180" fontId="12" fillId="0" borderId="5" xfId="2" applyNumberFormat="1" applyFont="1" applyBorder="1">
      <alignment vertical="center"/>
    </xf>
    <xf numFmtId="49" fontId="12" fillId="0" borderId="0" xfId="2" applyNumberFormat="1" applyFont="1" applyAlignment="1">
      <alignment horizontal="center" vertical="center"/>
    </xf>
    <xf numFmtId="0" fontId="0" fillId="0" borderId="0" xfId="0" applyAlignment="1">
      <alignment vertical="center" textRotation="180"/>
    </xf>
    <xf numFmtId="49" fontId="0" fillId="0" borderId="28" xfId="0" applyNumberFormat="1" applyBorder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177" fontId="6" fillId="0" borderId="0" xfId="0" applyNumberFormat="1" applyFont="1">
      <alignment vertical="center"/>
    </xf>
    <xf numFmtId="178" fontId="6" fillId="0" borderId="0" xfId="0" applyNumberFormat="1" applyFont="1">
      <alignment vertical="center"/>
    </xf>
    <xf numFmtId="181" fontId="6" fillId="0" borderId="0" xfId="0" applyNumberFormat="1" applyFont="1">
      <alignment vertical="center"/>
    </xf>
    <xf numFmtId="177" fontId="6" fillId="0" borderId="15" xfId="0" applyNumberFormat="1" applyFont="1" applyBorder="1">
      <alignment vertical="center"/>
    </xf>
    <xf numFmtId="0" fontId="20" fillId="0" borderId="0" xfId="1" applyFont="1">
      <alignment vertical="center"/>
    </xf>
    <xf numFmtId="180" fontId="12" fillId="0" borderId="0" xfId="2" applyNumberFormat="1" applyFont="1">
      <alignment vertical="center"/>
    </xf>
    <xf numFmtId="180" fontId="12" fillId="0" borderId="0" xfId="2" applyNumberFormat="1" applyFont="1" applyAlignment="1">
      <alignment horizontal="center" vertical="center"/>
    </xf>
    <xf numFmtId="179" fontId="12" fillId="0" borderId="0" xfId="2" applyNumberFormat="1" applyFont="1">
      <alignment vertical="center"/>
    </xf>
    <xf numFmtId="179" fontId="19" fillId="0" borderId="23" xfId="2" applyNumberFormat="1" applyFont="1" applyBorder="1" applyAlignment="1"/>
    <xf numFmtId="57" fontId="0" fillId="0" borderId="6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2" fillId="0" borderId="9" xfId="1" applyFont="1" applyBorder="1" applyAlignment="1">
      <alignment vertical="top" textRotation="255" wrapText="1"/>
    </xf>
    <xf numFmtId="0" fontId="12" fillId="0" borderId="6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18" xfId="2" applyFont="1" applyBorder="1" applyAlignment="1">
      <alignment horizontal="center" vertical="center"/>
    </xf>
    <xf numFmtId="0" fontId="18" fillId="0" borderId="29" xfId="2" applyFont="1" applyBorder="1" applyAlignment="1">
      <alignment horizontal="center" vertical="center"/>
    </xf>
    <xf numFmtId="0" fontId="18" fillId="0" borderId="30" xfId="2" applyFont="1" applyBorder="1" applyAlignment="1">
      <alignment horizontal="center" vertical="center"/>
    </xf>
    <xf numFmtId="0" fontId="18" fillId="0" borderId="32" xfId="2" applyFont="1" applyBorder="1" applyAlignment="1">
      <alignment horizontal="center" vertical="center"/>
    </xf>
    <xf numFmtId="0" fontId="12" fillId="0" borderId="16" xfId="2" applyFont="1" applyBorder="1" applyAlignment="1">
      <alignment wrapText="1"/>
    </xf>
    <xf numFmtId="0" fontId="12" fillId="0" borderId="19" xfId="2" applyFont="1" applyBorder="1" applyAlignment="1">
      <alignment vertical="top" wrapText="1"/>
    </xf>
    <xf numFmtId="0" fontId="12" fillId="0" borderId="16" xfId="2" applyFont="1" applyBorder="1" applyAlignment="1">
      <alignment horizontal="center" wrapText="1"/>
    </xf>
    <xf numFmtId="0" fontId="12" fillId="0" borderId="19" xfId="2" applyFont="1" applyBorder="1" applyAlignment="1">
      <alignment horizontal="center" vertical="top"/>
    </xf>
    <xf numFmtId="0" fontId="22" fillId="0" borderId="0" xfId="1" applyFont="1" applyAlignment="1">
      <alignment vertical="top" textRotation="255" wrapText="1"/>
    </xf>
    <xf numFmtId="0" fontId="21" fillId="0" borderId="1" xfId="0" applyFont="1" applyBorder="1" applyAlignment="1">
      <alignment horizontal="center" vertical="center"/>
    </xf>
    <xf numFmtId="0" fontId="12" fillId="0" borderId="0" xfId="3" applyFont="1" applyAlignment="1">
      <alignment vertical="center" shrinkToFit="1"/>
    </xf>
    <xf numFmtId="0" fontId="12" fillId="0" borderId="1" xfId="3" applyFont="1" applyBorder="1" applyAlignment="1">
      <alignment horizontal="center" vertical="center" shrinkToFit="1"/>
    </xf>
    <xf numFmtId="0" fontId="12" fillId="0" borderId="1" xfId="3" applyFont="1" applyBorder="1" applyAlignment="1">
      <alignment vertical="center" shrinkToFit="1"/>
    </xf>
    <xf numFmtId="180" fontId="12" fillId="0" borderId="1" xfId="3" applyNumberFormat="1" applyFont="1" applyBorder="1" applyAlignment="1">
      <alignment vertical="center" shrinkToFit="1"/>
    </xf>
    <xf numFmtId="0" fontId="12" fillId="0" borderId="4" xfId="3" applyFont="1" applyBorder="1" applyAlignment="1">
      <alignment horizontal="center" vertical="center" shrinkToFit="1"/>
    </xf>
    <xf numFmtId="180" fontId="12" fillId="0" borderId="4" xfId="3" applyNumberFormat="1" applyFont="1" applyBorder="1" applyAlignment="1">
      <alignment vertical="center" shrinkToFit="1"/>
    </xf>
    <xf numFmtId="0" fontId="25" fillId="0" borderId="4" xfId="3" applyFont="1" applyBorder="1" applyAlignment="1">
      <alignment horizontal="center" vertical="center" shrinkToFit="1"/>
    </xf>
    <xf numFmtId="0" fontId="25" fillId="0" borderId="1" xfId="3" applyFont="1" applyBorder="1" applyAlignment="1">
      <alignment horizontal="center" vertical="center" shrinkToFit="1"/>
    </xf>
    <xf numFmtId="179" fontId="12" fillId="0" borderId="1" xfId="3" applyNumberFormat="1" applyFont="1" applyBorder="1" applyAlignment="1">
      <alignment vertical="center" shrinkToFit="1"/>
    </xf>
    <xf numFmtId="0" fontId="12" fillId="0" borderId="0" xfId="3" applyFont="1" applyAlignment="1">
      <alignment horizontal="center" vertical="center" shrinkToFit="1"/>
    </xf>
    <xf numFmtId="49" fontId="12" fillId="0" borderId="0" xfId="3" applyNumberFormat="1" applyFont="1" applyAlignment="1">
      <alignment horizontal="center" vertical="center" shrinkToFit="1"/>
    </xf>
    <xf numFmtId="49" fontId="0" fillId="0" borderId="0" xfId="0" applyNumberFormat="1" applyAlignment="1">
      <alignment vertical="center" shrinkToFit="1"/>
    </xf>
    <xf numFmtId="0" fontId="19" fillId="0" borderId="1" xfId="3" applyFont="1" applyBorder="1" applyAlignment="1">
      <alignment horizontal="center" vertical="center" shrinkToFit="1"/>
    </xf>
    <xf numFmtId="180" fontId="19" fillId="0" borderId="1" xfId="3" applyNumberFormat="1" applyFont="1" applyBorder="1" applyAlignment="1">
      <alignment vertical="center" shrinkToFit="1"/>
    </xf>
    <xf numFmtId="0" fontId="19" fillId="0" borderId="5" xfId="3" applyFont="1" applyBorder="1" applyAlignment="1">
      <alignment horizontal="center" vertical="center" shrinkToFit="1"/>
    </xf>
    <xf numFmtId="180" fontId="19" fillId="0" borderId="5" xfId="3" applyNumberFormat="1" applyFont="1" applyBorder="1" applyAlignment="1">
      <alignment vertical="center" shrinkToFit="1"/>
    </xf>
    <xf numFmtId="0" fontId="19" fillId="0" borderId="18" xfId="3" applyFont="1" applyBorder="1" applyAlignment="1">
      <alignment horizontal="center" vertical="center" shrinkToFit="1"/>
    </xf>
    <xf numFmtId="0" fontId="19" fillId="0" borderId="6" xfId="3" applyFont="1" applyBorder="1" applyAlignment="1">
      <alignment horizontal="center" vertical="center" shrinkToFit="1"/>
    </xf>
    <xf numFmtId="49" fontId="19" fillId="0" borderId="5" xfId="3" applyNumberFormat="1" applyFont="1" applyBorder="1" applyAlignment="1">
      <alignment horizontal="center" vertical="center" shrinkToFit="1"/>
    </xf>
    <xf numFmtId="49" fontId="0" fillId="0" borderId="15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14" fillId="0" borderId="9" xfId="3" applyFont="1" applyBorder="1" applyAlignment="1">
      <alignment horizontal="center" vertical="center" shrinkToFit="1"/>
    </xf>
    <xf numFmtId="0" fontId="10" fillId="0" borderId="6" xfId="1" applyFont="1" applyBorder="1" applyAlignment="1">
      <alignment horizontal="center" vertical="center" shrinkToFit="1"/>
    </xf>
    <xf numFmtId="0" fontId="10" fillId="0" borderId="7" xfId="1" applyFont="1" applyBorder="1" applyAlignment="1">
      <alignment horizontal="center" vertical="center" shrinkToFit="1"/>
    </xf>
    <xf numFmtId="0" fontId="10" fillId="0" borderId="8" xfId="1" applyFont="1" applyBorder="1" applyAlignment="1">
      <alignment horizontal="center" vertical="center" shrinkToFit="1"/>
    </xf>
    <xf numFmtId="0" fontId="10" fillId="0" borderId="1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23" fillId="0" borderId="9" xfId="1" applyFont="1" applyBorder="1" applyAlignment="1">
      <alignment horizontal="center" vertical="center" wrapText="1"/>
    </xf>
    <xf numFmtId="0" fontId="23" fillId="0" borderId="9" xfId="1" applyFont="1" applyBorder="1" applyAlignment="1">
      <alignment horizontal="center" vertical="center"/>
    </xf>
    <xf numFmtId="49" fontId="10" fillId="0" borderId="6" xfId="1" applyNumberFormat="1" applyFont="1" applyBorder="1" applyAlignment="1">
      <alignment horizontal="right" vertical="center"/>
    </xf>
    <xf numFmtId="49" fontId="10" fillId="0" borderId="7" xfId="1" applyNumberFormat="1" applyFont="1" applyBorder="1" applyAlignment="1">
      <alignment horizontal="right" vertical="center"/>
    </xf>
    <xf numFmtId="49" fontId="10" fillId="0" borderId="8" xfId="1" applyNumberFormat="1" applyFont="1" applyBorder="1" applyAlignment="1">
      <alignment horizontal="right" vertical="center"/>
    </xf>
    <xf numFmtId="176" fontId="10" fillId="0" borderId="1" xfId="1" applyNumberFormat="1" applyFont="1" applyBorder="1">
      <alignment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 wrapText="1" shrinkToFit="1"/>
    </xf>
    <xf numFmtId="0" fontId="17" fillId="0" borderId="1" xfId="1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176" fontId="10" fillId="0" borderId="6" xfId="1" applyNumberFormat="1" applyFont="1" applyBorder="1">
      <alignment vertical="center"/>
    </xf>
    <xf numFmtId="176" fontId="10" fillId="0" borderId="7" xfId="1" applyNumberFormat="1" applyFont="1" applyBorder="1">
      <alignment vertical="center"/>
    </xf>
    <xf numFmtId="176" fontId="10" fillId="0" borderId="8" xfId="1" applyNumberFormat="1" applyFont="1" applyBorder="1">
      <alignment vertical="center"/>
    </xf>
    <xf numFmtId="0" fontId="17" fillId="0" borderId="6" xfId="1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center" vertical="center" wrapText="1"/>
    </xf>
    <xf numFmtId="49" fontId="10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9" xfId="1" applyFont="1" applyBorder="1" applyAlignment="1">
      <alignment horizontal="left" vertical="center" indent="1"/>
    </xf>
    <xf numFmtId="0" fontId="10" fillId="0" borderId="5" xfId="1" applyFont="1" applyBorder="1" applyAlignment="1">
      <alignment horizontal="left" vertical="center" indent="1"/>
    </xf>
    <xf numFmtId="0" fontId="10" fillId="0" borderId="18" xfId="1" applyFont="1" applyBorder="1" applyAlignment="1">
      <alignment horizontal="left" vertical="center" indent="1"/>
    </xf>
    <xf numFmtId="0" fontId="10" fillId="0" borderId="0" xfId="1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0" fillId="0" borderId="9" xfId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176" fontId="10" fillId="0" borderId="19" xfId="1" applyNumberFormat="1" applyFont="1" applyBorder="1">
      <alignment vertical="center"/>
    </xf>
    <xf numFmtId="176" fontId="10" fillId="0" borderId="5" xfId="1" applyNumberFormat="1" applyFont="1" applyBorder="1">
      <alignment vertical="center"/>
    </xf>
    <xf numFmtId="176" fontId="10" fillId="0" borderId="18" xfId="1" applyNumberFormat="1" applyFont="1" applyBorder="1">
      <alignment vertical="center"/>
    </xf>
    <xf numFmtId="49" fontId="10" fillId="0" borderId="9" xfId="1" applyNumberFormat="1" applyFont="1" applyBorder="1" applyAlignment="1">
      <alignment horizontal="right" vertical="center"/>
    </xf>
    <xf numFmtId="0" fontId="10" fillId="0" borderId="6" xfId="1" applyFont="1" applyBorder="1" applyAlignment="1">
      <alignment horizontal="left" vertical="center" indent="1"/>
    </xf>
    <xf numFmtId="0" fontId="10" fillId="0" borderId="7" xfId="1" applyFont="1" applyBorder="1" applyAlignment="1">
      <alignment horizontal="left" vertical="center" indent="1"/>
    </xf>
    <xf numFmtId="0" fontId="10" fillId="0" borderId="8" xfId="1" applyFont="1" applyBorder="1" applyAlignment="1">
      <alignment horizontal="left" vertical="center" indent="1"/>
    </xf>
    <xf numFmtId="0" fontId="10" fillId="0" borderId="1" xfId="1" applyFont="1" applyBorder="1" applyAlignment="1">
      <alignment horizontal="left" vertical="center" indent="1"/>
    </xf>
    <xf numFmtId="0" fontId="12" fillId="0" borderId="15" xfId="2" applyFont="1" applyBorder="1">
      <alignment vertical="center"/>
    </xf>
    <xf numFmtId="0" fontId="0" fillId="0" borderId="15" xfId="0" applyBorder="1">
      <alignment vertical="center"/>
    </xf>
    <xf numFmtId="180" fontId="12" fillId="0" borderId="4" xfId="2" applyNumberFormat="1" applyFont="1" applyBorder="1">
      <alignment vertical="center"/>
    </xf>
    <xf numFmtId="180" fontId="12" fillId="0" borderId="5" xfId="2" applyNumberFormat="1" applyFont="1" applyBorder="1">
      <alignment vertical="center"/>
    </xf>
    <xf numFmtId="180" fontId="12" fillId="0" borderId="33" xfId="2" applyNumberFormat="1" applyFont="1" applyBorder="1">
      <alignment vertical="center"/>
    </xf>
    <xf numFmtId="180" fontId="12" fillId="0" borderId="30" xfId="2" applyNumberFormat="1" applyFont="1" applyBorder="1">
      <alignment vertical="center"/>
    </xf>
    <xf numFmtId="180" fontId="12" fillId="0" borderId="34" xfId="2" applyNumberFormat="1" applyFont="1" applyBorder="1">
      <alignment vertical="center"/>
    </xf>
    <xf numFmtId="180" fontId="19" fillId="0" borderId="34" xfId="2" applyNumberFormat="1" applyFont="1" applyBorder="1">
      <alignment vertical="center"/>
    </xf>
    <xf numFmtId="180" fontId="19" fillId="0" borderId="31" xfId="2" applyNumberFormat="1" applyFont="1" applyBorder="1">
      <alignment vertical="center"/>
    </xf>
    <xf numFmtId="180" fontId="12" fillId="0" borderId="25" xfId="2" applyNumberFormat="1" applyFont="1" applyBorder="1">
      <alignment vertical="center"/>
    </xf>
    <xf numFmtId="0" fontId="19" fillId="0" borderId="16" xfId="2" applyFont="1" applyBorder="1" applyAlignment="1">
      <alignment horizontal="left" vertical="center" wrapText="1"/>
    </xf>
    <xf numFmtId="0" fontId="19" fillId="0" borderId="19" xfId="2" applyFont="1" applyBorder="1" applyAlignment="1">
      <alignment horizontal="left" vertical="center" wrapText="1"/>
    </xf>
    <xf numFmtId="0" fontId="12" fillId="0" borderId="4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0" fontId="12" fillId="0" borderId="26" xfId="2" applyFont="1" applyBorder="1" applyAlignment="1">
      <alignment horizontal="center" vertical="center" wrapText="1"/>
    </xf>
    <xf numFmtId="0" fontId="12" fillId="0" borderId="27" xfId="2" applyFont="1" applyBorder="1" applyAlignment="1">
      <alignment horizontal="center" vertical="center" wrapText="1"/>
    </xf>
    <xf numFmtId="0" fontId="12" fillId="0" borderId="4" xfId="2" applyFont="1" applyBorder="1" applyAlignment="1">
      <alignment horizontal="center" vertical="center"/>
    </xf>
    <xf numFmtId="0" fontId="12" fillId="0" borderId="25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16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19" xfId="2" applyFont="1" applyBorder="1" applyAlignment="1">
      <alignment horizontal="center" vertical="center"/>
    </xf>
    <xf numFmtId="0" fontId="12" fillId="0" borderId="18" xfId="2" applyFont="1" applyBorder="1" applyAlignment="1">
      <alignment horizontal="center" vertical="center" wrapText="1"/>
    </xf>
    <xf numFmtId="0" fontId="12" fillId="0" borderId="19" xfId="2" applyFont="1" applyBorder="1" applyAlignment="1">
      <alignment horizontal="center" vertical="center" wrapText="1"/>
    </xf>
    <xf numFmtId="0" fontId="15" fillId="0" borderId="0" xfId="2" applyFont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179" fontId="12" fillId="0" borderId="4" xfId="2" applyNumberFormat="1" applyFont="1" applyBorder="1">
      <alignment vertical="center"/>
    </xf>
    <xf numFmtId="0" fontId="0" fillId="0" borderId="5" xfId="0" applyBorder="1">
      <alignment vertical="center"/>
    </xf>
    <xf numFmtId="179" fontId="12" fillId="0" borderId="5" xfId="2" applyNumberFormat="1" applyFont="1" applyBorder="1">
      <alignment vertical="center"/>
    </xf>
    <xf numFmtId="180" fontId="12" fillId="0" borderId="14" xfId="2" applyNumberFormat="1" applyFont="1" applyBorder="1">
      <alignment vertical="center"/>
    </xf>
    <xf numFmtId="180" fontId="12" fillId="0" borderId="18" xfId="2" applyNumberFormat="1" applyFont="1" applyBorder="1">
      <alignment vertical="center"/>
    </xf>
    <xf numFmtId="180" fontId="19" fillId="0" borderId="14" xfId="2" applyNumberFormat="1" applyFont="1" applyBorder="1">
      <alignment vertical="center"/>
    </xf>
    <xf numFmtId="180" fontId="19" fillId="0" borderId="18" xfId="2" applyNumberFormat="1" applyFont="1" applyBorder="1">
      <alignment vertical="center"/>
    </xf>
    <xf numFmtId="49" fontId="0" fillId="0" borderId="28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80" fontId="6" fillId="0" borderId="6" xfId="0" applyNumberFormat="1" applyFont="1" applyBorder="1">
      <alignment vertical="center"/>
    </xf>
    <xf numFmtId="180" fontId="6" fillId="0" borderId="8" xfId="0" applyNumberFormat="1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6" xfId="0" quotePrefix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81" fontId="6" fillId="0" borderId="4" xfId="0" applyNumberFormat="1" applyFont="1" applyBorder="1" applyAlignment="1">
      <alignment horizontal="center" vertical="center"/>
    </xf>
    <xf numFmtId="181" fontId="6" fillId="0" borderId="5" xfId="0" applyNumberFormat="1" applyFont="1" applyBorder="1" applyAlignment="1">
      <alignment horizontal="center" vertical="center"/>
    </xf>
  </cellXfs>
  <cellStyles count="4">
    <cellStyle name="標準" xfId="0" builtinId="0"/>
    <cellStyle name="標準 2" xfId="2" xr:uid="{00000000-0005-0000-0000-000001000000}"/>
    <cellStyle name="標準 2 2" xfId="3" xr:uid="{00000000-0005-0000-0000-000002000000}"/>
    <cellStyle name="標準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89958</xdr:colOff>
      <xdr:row>19</xdr:row>
      <xdr:rowOff>23813</xdr:rowOff>
    </xdr:from>
    <xdr:to>
      <xdr:col>7</xdr:col>
      <xdr:colOff>1490662</xdr:colOff>
      <xdr:row>21</xdr:row>
      <xdr:rowOff>109538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571721" y="4005263"/>
          <a:ext cx="1400704" cy="5048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val="FF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/>
          <a:r>
            <a:rPr lang="ja-JP" altLang="en-US" sz="1100" b="0" i="0" u="none" strike="noStrike" baseline="0">
              <a:solidFill>
                <a:srgbClr val="FF0000"/>
              </a:solidFill>
              <a:latin typeface="+mn-ea"/>
              <a:ea typeface="+mn-ea"/>
            </a:rPr>
            <a:t>対象外の製品は</a:t>
          </a:r>
          <a:endParaRPr lang="en-US" altLang="ja-JP" sz="1100" b="0" i="0" u="none" strike="noStrike" baseline="0">
            <a:solidFill>
              <a:srgbClr val="FF0000"/>
            </a:solidFill>
            <a:latin typeface="+mn-ea"/>
            <a:ea typeface="+mn-ea"/>
          </a:endParaRPr>
        </a:p>
        <a:p>
          <a:pPr algn="ctr"/>
          <a:r>
            <a:rPr lang="ja-JP" altLang="en-US" sz="1100" b="0" i="0" u="none" strike="noStrike" baseline="0">
              <a:solidFill>
                <a:srgbClr val="FF0000"/>
              </a:solidFill>
              <a:latin typeface="+mn-ea"/>
              <a:ea typeface="+mn-ea"/>
            </a:rPr>
            <a:t>リストへ記載不要</a:t>
          </a:r>
          <a:endParaRPr lang="ja-JP" altLang="ja-JP" sz="1100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1166813</xdr:colOff>
      <xdr:row>11</xdr:row>
      <xdr:rowOff>104775</xdr:rowOff>
    </xdr:from>
    <xdr:to>
      <xdr:col>7</xdr:col>
      <xdr:colOff>89958</xdr:colOff>
      <xdr:row>20</xdr:row>
      <xdr:rowOff>66676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stCxn id="2" idx="1"/>
        </xdr:cNvCxnSpPr>
      </xdr:nvCxnSpPr>
      <xdr:spPr>
        <a:xfrm flipH="1" flipV="1">
          <a:off x="4024313" y="2409825"/>
          <a:ext cx="2547408" cy="1847851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1319213</xdr:colOff>
      <xdr:row>20</xdr:row>
      <xdr:rowOff>66676</xdr:rowOff>
    </xdr:from>
    <xdr:to>
      <xdr:col>7</xdr:col>
      <xdr:colOff>89958</xdr:colOff>
      <xdr:row>25</xdr:row>
      <xdr:rowOff>109538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>
          <a:stCxn id="2" idx="1"/>
        </xdr:cNvCxnSpPr>
      </xdr:nvCxnSpPr>
      <xdr:spPr>
        <a:xfrm flipH="1">
          <a:off x="4176713" y="4257676"/>
          <a:ext cx="2395008" cy="109061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857249</xdr:colOff>
      <xdr:row>5</xdr:row>
      <xdr:rowOff>95250</xdr:rowOff>
    </xdr:from>
    <xdr:to>
      <xdr:col>8</xdr:col>
      <xdr:colOff>714374</xdr:colOff>
      <xdr:row>9</xdr:row>
      <xdr:rowOff>9525</xdr:rowOff>
    </xdr:to>
    <xdr:sp macro="" textlink="">
      <xdr:nvSpPr>
        <xdr:cNvPr id="11" name="AutoShape 1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7339012" y="1143000"/>
          <a:ext cx="1804987" cy="7524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val="FF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/>
          <a:r>
            <a:rPr lang="ja-JP" altLang="en-US" sz="1100" b="0" i="0" u="none" strike="noStrike" baseline="0">
              <a:solidFill>
                <a:srgbClr val="FF0000"/>
              </a:solidFill>
              <a:latin typeface="+mn-ea"/>
              <a:ea typeface="+mn-ea"/>
            </a:rPr>
            <a:t>公開されている</a:t>
          </a:r>
          <a:endParaRPr lang="en-US" altLang="ja-JP" sz="1100" b="0" i="0" u="none" strike="noStrike" baseline="0">
            <a:solidFill>
              <a:srgbClr val="FF0000"/>
            </a:solidFill>
            <a:latin typeface="+mn-ea"/>
            <a:ea typeface="+mn-ea"/>
          </a:endParaRPr>
        </a:p>
        <a:p>
          <a:pPr algn="ctr"/>
          <a:r>
            <a:rPr lang="ja-JP" altLang="en-US" sz="1100" b="0" i="0" u="none" strike="noStrike" baseline="0">
              <a:solidFill>
                <a:srgbClr val="FF0000"/>
              </a:solidFill>
              <a:latin typeface="+mn-ea"/>
              <a:ea typeface="+mn-ea"/>
            </a:rPr>
            <a:t>事前承認材料リストを基に</a:t>
          </a:r>
          <a:endParaRPr lang="en-US" altLang="ja-JP" sz="1100" b="0" i="0" u="none" strike="noStrike" baseline="0">
            <a:solidFill>
              <a:srgbClr val="FF0000"/>
            </a:solidFill>
            <a:latin typeface="+mn-ea"/>
            <a:ea typeface="+mn-ea"/>
          </a:endParaRPr>
        </a:p>
        <a:p>
          <a:pPr algn="ctr"/>
          <a:r>
            <a:rPr lang="ja-JP" altLang="en-US" sz="1100" b="0" i="0" u="none" strike="noStrike" baseline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承認図の要否を確認</a:t>
          </a:r>
          <a:endParaRPr lang="ja-JP" altLang="ja-JP" sz="1100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1759743</xdr:colOff>
      <xdr:row>3</xdr:row>
      <xdr:rowOff>0</xdr:rowOff>
    </xdr:from>
    <xdr:to>
      <xdr:col>8</xdr:col>
      <xdr:colOff>381000</xdr:colOff>
      <xdr:row>5</xdr:row>
      <xdr:rowOff>95250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>
          <a:stCxn id="11" idx="0"/>
        </xdr:cNvCxnSpPr>
      </xdr:nvCxnSpPr>
      <xdr:spPr>
        <a:xfrm flipV="1">
          <a:off x="8241506" y="628650"/>
          <a:ext cx="569119" cy="5143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971551</xdr:colOff>
      <xdr:row>37</xdr:row>
      <xdr:rowOff>47624</xdr:rowOff>
    </xdr:from>
    <xdr:to>
      <xdr:col>8</xdr:col>
      <xdr:colOff>100542</xdr:colOff>
      <xdr:row>39</xdr:row>
      <xdr:rowOff>209549</xdr:rowOff>
    </xdr:to>
    <xdr:sp macro="" textlink="">
      <xdr:nvSpPr>
        <xdr:cNvPr id="20" name="AutoShape 1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6410326" y="7800974"/>
          <a:ext cx="2119841" cy="5810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val="FF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/>
          <a:r>
            <a:rPr lang="ja-JP" altLang="en-US" sz="1100" b="0" i="0" u="none" strike="noStrike" baseline="0">
              <a:solidFill>
                <a:srgbClr val="FF0000"/>
              </a:solidFill>
              <a:latin typeface="+mn-ea"/>
              <a:ea typeface="+mn-ea"/>
            </a:rPr>
            <a:t>事前承認品以外の材料は</a:t>
          </a:r>
          <a:endParaRPr lang="en-US" altLang="ja-JP" sz="1100" b="0" i="0" u="none" strike="noStrike" baseline="0">
            <a:solidFill>
              <a:srgbClr val="FF0000"/>
            </a:solidFill>
            <a:latin typeface="+mn-ea"/>
            <a:ea typeface="+mn-ea"/>
          </a:endParaRPr>
        </a:p>
        <a:p>
          <a:pPr algn="ctr"/>
          <a:r>
            <a:rPr lang="ja-JP" altLang="en-US" sz="1100" b="0" i="0" u="none" strike="noStrike" baseline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必要な資料を添付</a:t>
          </a:r>
          <a:endParaRPr lang="ja-JP" altLang="ja-JP" sz="1100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988484</xdr:colOff>
      <xdr:row>39</xdr:row>
      <xdr:rowOff>209549</xdr:rowOff>
    </xdr:from>
    <xdr:to>
      <xdr:col>8</xdr:col>
      <xdr:colOff>166688</xdr:colOff>
      <xdr:row>41</xdr:row>
      <xdr:rowOff>109538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>
          <a:stCxn id="20" idx="2"/>
        </xdr:cNvCxnSpPr>
      </xdr:nvCxnSpPr>
      <xdr:spPr>
        <a:xfrm>
          <a:off x="7470247" y="8381999"/>
          <a:ext cx="1126066" cy="31908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123826</xdr:colOff>
      <xdr:row>46</xdr:row>
      <xdr:rowOff>4762</xdr:rowOff>
    </xdr:from>
    <xdr:to>
      <xdr:col>7</xdr:col>
      <xdr:colOff>1824038</xdr:colOff>
      <xdr:row>47</xdr:row>
      <xdr:rowOff>200026</xdr:rowOff>
    </xdr:to>
    <xdr:sp macro="" textlink="">
      <xdr:nvSpPr>
        <xdr:cNvPr id="25" name="AutoShape 1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6605589" y="9644062"/>
          <a:ext cx="1700212" cy="404814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val="FF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/>
          <a:r>
            <a:rPr lang="ja-JP" altLang="en-US" sz="1100" b="0" i="0" u="none" strike="noStrike" baseline="0">
              <a:solidFill>
                <a:srgbClr val="FF0000"/>
              </a:solidFill>
              <a:latin typeface="+mn-ea"/>
              <a:ea typeface="+mn-ea"/>
            </a:rPr>
            <a:t>砕石、合材等も記載</a:t>
          </a:r>
          <a:endParaRPr lang="ja-JP" altLang="ja-JP" sz="1100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973932</xdr:colOff>
      <xdr:row>43</xdr:row>
      <xdr:rowOff>147638</xdr:rowOff>
    </xdr:from>
    <xdr:to>
      <xdr:col>8</xdr:col>
      <xdr:colOff>152400</xdr:colOff>
      <xdr:row>46</xdr:row>
      <xdr:rowOff>4762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>
          <a:stCxn id="25" idx="0"/>
        </xdr:cNvCxnSpPr>
      </xdr:nvCxnSpPr>
      <xdr:spPr>
        <a:xfrm flipV="1">
          <a:off x="7455695" y="9158288"/>
          <a:ext cx="1126330" cy="48577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285223</xdr:colOff>
      <xdr:row>2</xdr:row>
      <xdr:rowOff>95251</xdr:rowOff>
    </xdr:from>
    <xdr:to>
      <xdr:col>7</xdr:col>
      <xdr:colOff>781051</xdr:colOff>
      <xdr:row>5</xdr:row>
      <xdr:rowOff>42863</xdr:rowOff>
    </xdr:to>
    <xdr:sp macro="" textlink="">
      <xdr:nvSpPr>
        <xdr:cNvPr id="29" name="AutoShape 1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rrowheads="1"/>
        </xdr:cNvSpPr>
      </xdr:nvSpPr>
      <xdr:spPr bwMode="auto">
        <a:xfrm>
          <a:off x="5723998" y="514351"/>
          <a:ext cx="1538816" cy="576262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val="FF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/>
          <a:r>
            <a:rPr lang="ja-JP" altLang="en-US" sz="1100" b="0" i="0" u="none" strike="noStrike" baseline="0">
              <a:solidFill>
                <a:srgbClr val="FF0000"/>
              </a:solidFill>
              <a:latin typeface="+mn-ea"/>
              <a:ea typeface="+mn-ea"/>
            </a:rPr>
            <a:t>必要に応じ</a:t>
          </a:r>
          <a:endParaRPr lang="en-US" altLang="ja-JP" sz="1100" b="0" i="0" u="none" strike="noStrike" baseline="0">
            <a:solidFill>
              <a:srgbClr val="FF0000"/>
            </a:solidFill>
            <a:latin typeface="+mn-ea"/>
            <a:ea typeface="+mn-ea"/>
          </a:endParaRPr>
        </a:p>
        <a:p>
          <a:pPr algn="ctr"/>
          <a:r>
            <a:rPr lang="ja-JP" altLang="en-US" sz="1100" b="0" i="0" u="none" strike="noStrike" baseline="0">
              <a:solidFill>
                <a:srgbClr val="FF0000"/>
              </a:solidFill>
              <a:latin typeface="+mn-ea"/>
              <a:ea typeface="+mn-ea"/>
            </a:rPr>
            <a:t>第</a:t>
          </a:r>
          <a:r>
            <a:rPr lang="en-US" altLang="ja-JP" sz="1100" b="0" i="0" u="none" strike="noStrike" baseline="0">
              <a:solidFill>
                <a:srgbClr val="FF0000"/>
              </a:solidFill>
              <a:latin typeface="+mn-ea"/>
              <a:ea typeface="+mn-ea"/>
            </a:rPr>
            <a:t>2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+mn-ea"/>
              <a:ea typeface="+mn-ea"/>
            </a:rPr>
            <a:t>回以降を追加提出</a:t>
          </a:r>
          <a:endParaRPr lang="ja-JP" altLang="ja-JP" sz="1100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414338</xdr:colOff>
      <xdr:row>0</xdr:row>
      <xdr:rowOff>128588</xdr:rowOff>
    </xdr:from>
    <xdr:to>
      <xdr:col>7</xdr:col>
      <xdr:colOff>11643</xdr:colOff>
      <xdr:row>2</xdr:row>
      <xdr:rowOff>95251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>
          <a:stCxn id="29" idx="0"/>
        </xdr:cNvCxnSpPr>
      </xdr:nvCxnSpPr>
      <xdr:spPr>
        <a:xfrm flipH="1" flipV="1">
          <a:off x="5853113" y="128588"/>
          <a:ext cx="640293" cy="38576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95249</xdr:colOff>
      <xdr:row>2</xdr:row>
      <xdr:rowOff>200025</xdr:rowOff>
    </xdr:from>
    <xdr:to>
      <xdr:col>29</xdr:col>
      <xdr:colOff>190500</xdr:colOff>
      <xdr:row>5</xdr:row>
      <xdr:rowOff>38100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495799" y="733425"/>
          <a:ext cx="1771651" cy="638175"/>
        </a:xfrm>
        <a:prstGeom prst="roundRect">
          <a:avLst/>
        </a:prstGeom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出来形管理値</a:t>
          </a:r>
          <a:r>
            <a:rPr kumimoji="1" lang="en-US" altLang="ja-JP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竣工図</a:t>
          </a:r>
          <a:r>
            <a:rPr kumimoji="1" lang="en-US" altLang="ja-JP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数値ではなく、設計値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変更設計図</a:t>
          </a:r>
          <a:r>
            <a:rPr kumimoji="1" lang="en-US" altLang="ja-JP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を記載</a:t>
          </a:r>
        </a:p>
      </xdr:txBody>
    </xdr:sp>
    <xdr:clientData/>
  </xdr:twoCellAnchor>
  <xdr:twoCellAnchor>
    <xdr:from>
      <xdr:col>17</xdr:col>
      <xdr:colOff>95250</xdr:colOff>
      <xdr:row>4</xdr:row>
      <xdr:rowOff>209550</xdr:rowOff>
    </xdr:from>
    <xdr:to>
      <xdr:col>21</xdr:col>
      <xdr:colOff>133350</xdr:colOff>
      <xdr:row>14</xdr:row>
      <xdr:rowOff>95250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819525" y="1276350"/>
          <a:ext cx="914400" cy="255270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161925</xdr:colOff>
      <xdr:row>18</xdr:row>
      <xdr:rowOff>142875</xdr:rowOff>
    </xdr:from>
    <xdr:to>
      <xdr:col>27</xdr:col>
      <xdr:colOff>66675</xdr:colOff>
      <xdr:row>20</xdr:row>
      <xdr:rowOff>161925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3448050" y="4943475"/>
          <a:ext cx="2533650" cy="55245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val="FF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枚に記載しきれない場合は、</a:t>
          </a:r>
          <a:endParaRPr lang="en-US" altLang="ja-JP" sz="1100" b="0" i="0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続紙に記載する。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37</xdr:row>
          <xdr:rowOff>9525</xdr:rowOff>
        </xdr:from>
        <xdr:to>
          <xdr:col>7</xdr:col>
          <xdr:colOff>0</xdr:colOff>
          <xdr:row>48</xdr:row>
          <xdr:rowOff>104775</xdr:rowOff>
        </xdr:to>
        <xdr:sp macro="" textlink="">
          <xdr:nvSpPr>
            <xdr:cNvPr id="8207" name="Object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4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5</xdr:col>
      <xdr:colOff>447675</xdr:colOff>
      <xdr:row>9</xdr:row>
      <xdr:rowOff>190500</xdr:rowOff>
    </xdr:from>
    <xdr:to>
      <xdr:col>6</xdr:col>
      <xdr:colOff>390525</xdr:colOff>
      <xdr:row>37</xdr:row>
      <xdr:rowOff>104775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 flipH="1" flipV="1">
          <a:off x="4972050" y="2076450"/>
          <a:ext cx="1038225" cy="57816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104775</xdr:colOff>
          <xdr:row>1</xdr:row>
          <xdr:rowOff>276225</xdr:rowOff>
        </xdr:from>
        <xdr:to>
          <xdr:col>28</xdr:col>
          <xdr:colOff>152400</xdr:colOff>
          <xdr:row>15</xdr:row>
          <xdr:rowOff>9525</xdr:rowOff>
        </xdr:to>
        <xdr:sp macro="" textlink="">
          <xdr:nvSpPr>
            <xdr:cNvPr id="3112" name="Object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5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104775</xdr:colOff>
          <xdr:row>35</xdr:row>
          <xdr:rowOff>276225</xdr:rowOff>
        </xdr:from>
        <xdr:to>
          <xdr:col>28</xdr:col>
          <xdr:colOff>152400</xdr:colOff>
          <xdr:row>49</xdr:row>
          <xdr:rowOff>9525</xdr:rowOff>
        </xdr:to>
        <xdr:sp macro="" textlink="">
          <xdr:nvSpPr>
            <xdr:cNvPr id="3113" name="Object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5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0</xdr:row>
          <xdr:rowOff>352425</xdr:rowOff>
        </xdr:from>
        <xdr:to>
          <xdr:col>21</xdr:col>
          <xdr:colOff>228600</xdr:colOff>
          <xdr:row>15</xdr:row>
          <xdr:rowOff>180975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638174</xdr:colOff>
      <xdr:row>25</xdr:row>
      <xdr:rowOff>133349</xdr:rowOff>
    </xdr:from>
    <xdr:to>
      <xdr:col>7</xdr:col>
      <xdr:colOff>666749</xdr:colOff>
      <xdr:row>27</xdr:row>
      <xdr:rowOff>219075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2981324" y="8467724"/>
          <a:ext cx="3152775" cy="752476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val="FF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r>
            <a:rPr lang="ja-JP" altLang="en-US" sz="1100" b="0" i="0" u="none" strike="noStrike" baseline="0">
              <a:solidFill>
                <a:srgbClr val="FF0000"/>
              </a:solidFill>
              <a:latin typeface="+mn-ea"/>
              <a:ea typeface="+mn-ea"/>
            </a:rPr>
            <a:t>給水管の段階確認は概ね以下の頻度で運用する</a:t>
          </a:r>
          <a:endParaRPr lang="en-US" altLang="ja-JP" sz="1100" b="0" i="0" u="none" strike="noStrike" baseline="0">
            <a:solidFill>
              <a:srgbClr val="FF0000"/>
            </a:solidFill>
            <a:latin typeface="+mn-ea"/>
            <a:ea typeface="+mn-ea"/>
          </a:endParaRPr>
        </a:p>
        <a:p>
          <a:r>
            <a:rPr lang="ja-JP" altLang="en-US" sz="110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・</a:t>
          </a:r>
          <a:r>
            <a:rPr lang="en-US" altLang="ja-JP" sz="110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10</a:t>
          </a:r>
          <a:r>
            <a:rPr lang="ja-JP" altLang="ja-JP" sz="110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箇所未満は</a:t>
          </a:r>
          <a:r>
            <a:rPr lang="en-US" altLang="ja-JP" sz="110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lang="ja-JP" altLang="ja-JP" sz="110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箇所</a:t>
          </a:r>
        </a:p>
        <a:p>
          <a:r>
            <a:rPr lang="ja-JP" altLang="en-US" sz="110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・</a:t>
          </a:r>
          <a:r>
            <a:rPr lang="en-US" altLang="ja-JP" sz="110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10</a:t>
          </a:r>
          <a:r>
            <a:rPr lang="ja-JP" altLang="ja-JP" sz="110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箇所以上は</a:t>
          </a:r>
          <a:r>
            <a:rPr lang="en-US" altLang="ja-JP" sz="110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10</a:t>
          </a:r>
          <a:r>
            <a:rPr lang="ja-JP" altLang="ja-JP" sz="110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箇所あたりに</a:t>
          </a:r>
          <a:r>
            <a:rPr lang="en-US" altLang="ja-JP" sz="110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lang="ja-JP" altLang="ja-JP" sz="110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箇所</a:t>
          </a:r>
        </a:p>
      </xdr:txBody>
    </xdr:sp>
    <xdr:clientData/>
  </xdr:twoCellAnchor>
  <xdr:twoCellAnchor>
    <xdr:from>
      <xdr:col>5</xdr:col>
      <xdr:colOff>652462</xdr:colOff>
      <xdr:row>20</xdr:row>
      <xdr:rowOff>219076</xdr:rowOff>
    </xdr:from>
    <xdr:to>
      <xdr:col>7</xdr:col>
      <xdr:colOff>85725</xdr:colOff>
      <xdr:row>25</xdr:row>
      <xdr:rowOff>133349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CxnSpPr>
          <a:stCxn id="2" idx="0"/>
        </xdr:cNvCxnSpPr>
      </xdr:nvCxnSpPr>
      <xdr:spPr>
        <a:xfrm flipV="1">
          <a:off x="4557712" y="6886576"/>
          <a:ext cx="995363" cy="158114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13</xdr:row>
      <xdr:rowOff>85723</xdr:rowOff>
    </xdr:from>
    <xdr:to>
      <xdr:col>7</xdr:col>
      <xdr:colOff>666750</xdr:colOff>
      <xdr:row>14</xdr:row>
      <xdr:rowOff>209550</xdr:rowOff>
    </xdr:to>
    <xdr:sp macro="" textlink="">
      <xdr:nvSpPr>
        <xdr:cNvPr id="4" name="AutoShape 14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Arrowheads="1"/>
        </xdr:cNvSpPr>
      </xdr:nvSpPr>
      <xdr:spPr bwMode="auto">
        <a:xfrm>
          <a:off x="2981325" y="4419598"/>
          <a:ext cx="3152775" cy="457202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val="FF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/>
          <a:r>
            <a:rPr lang="ja-JP" altLang="en-US" sz="1100" b="0" i="0" u="none" strike="noStrike" baseline="0">
              <a:solidFill>
                <a:srgbClr val="FF0000"/>
              </a:solidFill>
              <a:latin typeface="+mn-ea"/>
              <a:ea typeface="+mn-ea"/>
            </a:rPr>
            <a:t>配水管の水圧確認は原則すべて段階確認とする</a:t>
          </a:r>
          <a:endParaRPr lang="ja-JP" altLang="ja-JP" sz="1100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647701</xdr:colOff>
      <xdr:row>11</xdr:row>
      <xdr:rowOff>295275</xdr:rowOff>
    </xdr:from>
    <xdr:to>
      <xdr:col>7</xdr:col>
      <xdr:colOff>85725</xdr:colOff>
      <xdr:row>13</xdr:row>
      <xdr:rowOff>85723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CxnSpPr>
          <a:stCxn id="4" idx="0"/>
        </xdr:cNvCxnSpPr>
      </xdr:nvCxnSpPr>
      <xdr:spPr>
        <a:xfrm flipV="1">
          <a:off x="4552951" y="3962400"/>
          <a:ext cx="1000124" cy="45719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comments" Target="../comments2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omments" Target="../comments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3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I65"/>
  <sheetViews>
    <sheetView view="pageBreakPreview" zoomScaleNormal="100" zoomScaleSheetLayoutView="100" workbookViewId="0">
      <selection activeCell="P10" sqref="P10"/>
    </sheetView>
  </sheetViews>
  <sheetFormatPr defaultColWidth="9" defaultRowHeight="16.5" customHeight="1" x14ac:dyDescent="0.25"/>
  <cols>
    <col min="1" max="1" width="3.59765625" style="105" customWidth="1"/>
    <col min="2" max="2" width="4.1328125" style="105" customWidth="1"/>
    <col min="3" max="3" width="32.265625" style="105" bestFit="1" customWidth="1"/>
    <col min="4" max="4" width="25.86328125" style="105" bestFit="1" customWidth="1"/>
    <col min="5" max="6" width="5.1328125" style="105" customWidth="1"/>
    <col min="7" max="7" width="14.59765625" style="105" customWidth="1"/>
    <col min="8" max="8" width="27.265625" style="105" customWidth="1"/>
    <col min="9" max="9" width="21.46484375" style="105" customWidth="1"/>
    <col min="10" max="10" width="3.59765625" style="105" customWidth="1"/>
    <col min="11" max="12" width="9" style="105"/>
    <col min="13" max="13" width="9" style="105" customWidth="1"/>
    <col min="14" max="16384" width="9" style="105"/>
  </cols>
  <sheetData>
    <row r="1" spans="2:9" ht="16.5" customHeight="1" x14ac:dyDescent="0.25">
      <c r="B1" s="132" t="s">
        <v>227</v>
      </c>
      <c r="C1" s="132"/>
      <c r="D1" s="132"/>
      <c r="E1" s="132"/>
      <c r="F1" s="132"/>
      <c r="G1" s="132"/>
      <c r="H1" s="132"/>
      <c r="I1" s="132"/>
    </row>
    <row r="2" spans="2:9" ht="16.5" customHeight="1" x14ac:dyDescent="0.25">
      <c r="B2" s="106" t="s">
        <v>228</v>
      </c>
      <c r="C2" s="106" t="s">
        <v>229</v>
      </c>
      <c r="D2" s="106" t="s">
        <v>117</v>
      </c>
      <c r="E2" s="106" t="s">
        <v>116</v>
      </c>
      <c r="F2" s="106" t="s">
        <v>230</v>
      </c>
      <c r="G2" s="106" t="s">
        <v>231</v>
      </c>
      <c r="H2" s="106" t="s">
        <v>232</v>
      </c>
      <c r="I2" s="106" t="s">
        <v>233</v>
      </c>
    </row>
    <row r="3" spans="2:9" ht="16.5" customHeight="1" x14ac:dyDescent="0.25">
      <c r="B3" s="107">
        <v>1</v>
      </c>
      <c r="C3" s="106" t="s">
        <v>321</v>
      </c>
      <c r="D3" s="106" t="s">
        <v>323</v>
      </c>
      <c r="E3" s="106" t="s">
        <v>35</v>
      </c>
      <c r="F3" s="108">
        <v>2</v>
      </c>
      <c r="G3" s="106" t="s">
        <v>274</v>
      </c>
      <c r="H3" s="106" t="s">
        <v>241</v>
      </c>
      <c r="I3" s="106" t="s">
        <v>234</v>
      </c>
    </row>
    <row r="4" spans="2:9" ht="16.5" customHeight="1" x14ac:dyDescent="0.25">
      <c r="B4" s="107">
        <v>2</v>
      </c>
      <c r="C4" s="106" t="s">
        <v>322</v>
      </c>
      <c r="D4" s="106" t="s">
        <v>323</v>
      </c>
      <c r="E4" s="106" t="s">
        <v>35</v>
      </c>
      <c r="F4" s="108">
        <v>7</v>
      </c>
      <c r="G4" s="106" t="s">
        <v>274</v>
      </c>
      <c r="H4" s="106" t="s">
        <v>241</v>
      </c>
      <c r="I4" s="106" t="s">
        <v>235</v>
      </c>
    </row>
    <row r="5" spans="2:9" ht="16.5" customHeight="1" x14ac:dyDescent="0.25">
      <c r="B5" s="107">
        <v>3</v>
      </c>
      <c r="C5" s="106" t="s">
        <v>359</v>
      </c>
      <c r="D5" s="106" t="s">
        <v>174</v>
      </c>
      <c r="E5" s="106" t="s">
        <v>269</v>
      </c>
      <c r="F5" s="108">
        <v>1</v>
      </c>
      <c r="G5" s="106" t="s">
        <v>270</v>
      </c>
      <c r="H5" s="106" t="s">
        <v>241</v>
      </c>
      <c r="I5" s="106" t="s">
        <v>235</v>
      </c>
    </row>
    <row r="6" spans="2:9" ht="16.5" customHeight="1" x14ac:dyDescent="0.25">
      <c r="B6" s="107">
        <v>4</v>
      </c>
      <c r="C6" s="106" t="s">
        <v>324</v>
      </c>
      <c r="D6" s="106" t="s">
        <v>174</v>
      </c>
      <c r="E6" s="106" t="s">
        <v>49</v>
      </c>
      <c r="F6" s="108">
        <v>2</v>
      </c>
      <c r="G6" s="106" t="s">
        <v>274</v>
      </c>
      <c r="H6" s="106" t="s">
        <v>241</v>
      </c>
      <c r="I6" s="106" t="s">
        <v>235</v>
      </c>
    </row>
    <row r="7" spans="2:9" ht="16.5" customHeight="1" x14ac:dyDescent="0.25">
      <c r="B7" s="107">
        <v>5</v>
      </c>
      <c r="C7" s="106" t="s">
        <v>325</v>
      </c>
      <c r="D7" s="106" t="s">
        <v>326</v>
      </c>
      <c r="E7" s="106" t="s">
        <v>49</v>
      </c>
      <c r="F7" s="108">
        <v>1</v>
      </c>
      <c r="G7" s="106" t="s">
        <v>274</v>
      </c>
      <c r="H7" s="106" t="s">
        <v>241</v>
      </c>
      <c r="I7" s="106" t="s">
        <v>235</v>
      </c>
    </row>
    <row r="8" spans="2:9" ht="16.5" customHeight="1" x14ac:dyDescent="0.25">
      <c r="B8" s="107">
        <v>6</v>
      </c>
      <c r="C8" s="106" t="s">
        <v>100</v>
      </c>
      <c r="D8" s="106" t="s">
        <v>320</v>
      </c>
      <c r="E8" s="106" t="s">
        <v>49</v>
      </c>
      <c r="F8" s="108">
        <v>1</v>
      </c>
      <c r="G8" s="106" t="s">
        <v>274</v>
      </c>
      <c r="H8" s="106" t="s">
        <v>241</v>
      </c>
      <c r="I8" s="106" t="s">
        <v>235</v>
      </c>
    </row>
    <row r="9" spans="2:9" ht="16.5" customHeight="1" x14ac:dyDescent="0.25">
      <c r="B9" s="107">
        <v>7</v>
      </c>
      <c r="C9" s="106" t="s">
        <v>342</v>
      </c>
      <c r="D9" s="106" t="s">
        <v>343</v>
      </c>
      <c r="E9" s="106" t="s">
        <v>49</v>
      </c>
      <c r="F9" s="108">
        <v>1</v>
      </c>
      <c r="G9" s="106" t="s">
        <v>270</v>
      </c>
      <c r="H9" s="106" t="s">
        <v>241</v>
      </c>
      <c r="I9" s="106" t="s">
        <v>235</v>
      </c>
    </row>
    <row r="10" spans="2:9" ht="16.5" customHeight="1" x14ac:dyDescent="0.25">
      <c r="B10" s="107">
        <v>8</v>
      </c>
      <c r="C10" s="106" t="s">
        <v>344</v>
      </c>
      <c r="D10" s="106" t="s">
        <v>345</v>
      </c>
      <c r="E10" s="106" t="s">
        <v>269</v>
      </c>
      <c r="F10" s="108">
        <v>1</v>
      </c>
      <c r="G10" s="106" t="s">
        <v>270</v>
      </c>
      <c r="H10" s="106" t="s">
        <v>241</v>
      </c>
      <c r="I10" s="106" t="s">
        <v>235</v>
      </c>
    </row>
    <row r="11" spans="2:9" ht="16.5" customHeight="1" x14ac:dyDescent="0.25">
      <c r="B11" s="107">
        <v>9</v>
      </c>
      <c r="C11" s="109" t="s">
        <v>338</v>
      </c>
      <c r="D11" s="109" t="s">
        <v>333</v>
      </c>
      <c r="E11" s="109" t="s">
        <v>269</v>
      </c>
      <c r="F11" s="110">
        <v>1</v>
      </c>
      <c r="G11" s="106" t="s">
        <v>270</v>
      </c>
      <c r="H11" s="106" t="s">
        <v>241</v>
      </c>
      <c r="I11" s="106" t="s">
        <v>235</v>
      </c>
    </row>
    <row r="12" spans="2:9" ht="16.5" customHeight="1" x14ac:dyDescent="0.25">
      <c r="B12" s="107">
        <v>10</v>
      </c>
      <c r="C12" s="111" t="s">
        <v>340</v>
      </c>
      <c r="D12" s="111" t="s">
        <v>134</v>
      </c>
      <c r="E12" s="109" t="s">
        <v>341</v>
      </c>
      <c r="F12" s="110">
        <v>2</v>
      </c>
      <c r="G12" s="106" t="s">
        <v>270</v>
      </c>
      <c r="H12" s="106" t="s">
        <v>241</v>
      </c>
      <c r="I12" s="106" t="s">
        <v>235</v>
      </c>
    </row>
    <row r="13" spans="2:9" ht="16.5" customHeight="1" x14ac:dyDescent="0.25">
      <c r="B13" s="107">
        <v>11</v>
      </c>
      <c r="C13" s="106" t="s">
        <v>319</v>
      </c>
      <c r="D13" s="106" t="s">
        <v>339</v>
      </c>
      <c r="E13" s="106" t="s">
        <v>108</v>
      </c>
      <c r="F13" s="108">
        <v>2</v>
      </c>
      <c r="G13" s="106" t="s">
        <v>270</v>
      </c>
      <c r="H13" s="106" t="s">
        <v>241</v>
      </c>
      <c r="I13" s="106" t="s">
        <v>235</v>
      </c>
    </row>
    <row r="14" spans="2:9" ht="16.5" customHeight="1" x14ac:dyDescent="0.25">
      <c r="B14" s="107">
        <v>12</v>
      </c>
      <c r="C14" s="106" t="s">
        <v>319</v>
      </c>
      <c r="D14" s="106" t="s">
        <v>320</v>
      </c>
      <c r="E14" s="106" t="s">
        <v>108</v>
      </c>
      <c r="F14" s="108">
        <v>2</v>
      </c>
      <c r="G14" s="106" t="s">
        <v>270</v>
      </c>
      <c r="H14" s="106" t="s">
        <v>241</v>
      </c>
      <c r="I14" s="106" t="s">
        <v>235</v>
      </c>
    </row>
    <row r="15" spans="2:9" ht="16.5" customHeight="1" x14ac:dyDescent="0.25">
      <c r="B15" s="107">
        <v>13</v>
      </c>
      <c r="C15" s="106" t="s">
        <v>336</v>
      </c>
      <c r="D15" s="106" t="s">
        <v>337</v>
      </c>
      <c r="E15" s="106" t="s">
        <v>346</v>
      </c>
      <c r="F15" s="108">
        <v>1</v>
      </c>
      <c r="G15" s="106" t="s">
        <v>270</v>
      </c>
      <c r="H15" s="106" t="s">
        <v>241</v>
      </c>
      <c r="I15" s="106" t="s">
        <v>235</v>
      </c>
    </row>
    <row r="16" spans="2:9" ht="16.5" customHeight="1" x14ac:dyDescent="0.25">
      <c r="B16" s="107">
        <v>14</v>
      </c>
      <c r="C16" s="106" t="s">
        <v>327</v>
      </c>
      <c r="D16" s="106" t="s">
        <v>328</v>
      </c>
      <c r="E16" s="106" t="s">
        <v>346</v>
      </c>
      <c r="F16" s="108">
        <v>1</v>
      </c>
      <c r="G16" s="106" t="s">
        <v>270</v>
      </c>
      <c r="H16" s="106" t="s">
        <v>241</v>
      </c>
      <c r="I16" s="106" t="s">
        <v>235</v>
      </c>
    </row>
    <row r="17" spans="2:9" ht="16.5" customHeight="1" x14ac:dyDescent="0.25">
      <c r="B17" s="107">
        <v>15</v>
      </c>
      <c r="C17" s="106" t="s">
        <v>330</v>
      </c>
      <c r="D17" s="106" t="s">
        <v>331</v>
      </c>
      <c r="E17" s="106" t="s">
        <v>346</v>
      </c>
      <c r="F17" s="108">
        <v>1</v>
      </c>
      <c r="G17" s="106" t="s">
        <v>270</v>
      </c>
      <c r="H17" s="106" t="s">
        <v>241</v>
      </c>
      <c r="I17" s="106" t="s">
        <v>235</v>
      </c>
    </row>
    <row r="18" spans="2:9" ht="16.5" customHeight="1" x14ac:dyDescent="0.25">
      <c r="B18" s="107">
        <v>16</v>
      </c>
      <c r="C18" s="106" t="s">
        <v>332</v>
      </c>
      <c r="D18" s="106" t="s">
        <v>333</v>
      </c>
      <c r="E18" s="106" t="s">
        <v>346</v>
      </c>
      <c r="F18" s="108">
        <v>1</v>
      </c>
      <c r="G18" s="106" t="s">
        <v>270</v>
      </c>
      <c r="H18" s="106" t="s">
        <v>241</v>
      </c>
      <c r="I18" s="106" t="s">
        <v>235</v>
      </c>
    </row>
    <row r="19" spans="2:9" ht="16.5" customHeight="1" x14ac:dyDescent="0.25">
      <c r="B19" s="107">
        <v>17</v>
      </c>
      <c r="C19" s="106" t="s">
        <v>85</v>
      </c>
      <c r="D19" s="106" t="s">
        <v>59</v>
      </c>
      <c r="E19" s="106" t="s">
        <v>347</v>
      </c>
      <c r="F19" s="108">
        <v>2</v>
      </c>
      <c r="G19" s="106" t="s">
        <v>270</v>
      </c>
      <c r="H19" s="106" t="s">
        <v>241</v>
      </c>
      <c r="I19" s="106" t="s">
        <v>235</v>
      </c>
    </row>
    <row r="20" spans="2:9" ht="16.5" customHeight="1" x14ac:dyDescent="0.25">
      <c r="B20" s="107">
        <v>18</v>
      </c>
      <c r="C20" s="106" t="s">
        <v>237</v>
      </c>
      <c r="D20" s="106" t="s">
        <v>238</v>
      </c>
      <c r="E20" s="106" t="s">
        <v>49</v>
      </c>
      <c r="F20" s="108">
        <v>1</v>
      </c>
      <c r="G20" s="106" t="s">
        <v>270</v>
      </c>
      <c r="H20" s="106" t="s">
        <v>241</v>
      </c>
      <c r="I20" s="106" t="s">
        <v>235</v>
      </c>
    </row>
    <row r="21" spans="2:9" ht="16.5" customHeight="1" x14ac:dyDescent="0.25">
      <c r="B21" s="107">
        <v>19</v>
      </c>
      <c r="C21" s="106" t="s">
        <v>348</v>
      </c>
      <c r="D21" s="106" t="s">
        <v>349</v>
      </c>
      <c r="E21" s="106" t="s">
        <v>347</v>
      </c>
      <c r="F21" s="108">
        <v>1</v>
      </c>
      <c r="G21" s="106" t="s">
        <v>270</v>
      </c>
      <c r="H21" s="106" t="s">
        <v>241</v>
      </c>
      <c r="I21" s="106" t="s">
        <v>235</v>
      </c>
    </row>
    <row r="22" spans="2:9" ht="16.5" customHeight="1" x14ac:dyDescent="0.25">
      <c r="B22" s="107">
        <v>20</v>
      </c>
      <c r="C22" s="106" t="s">
        <v>84</v>
      </c>
      <c r="D22" s="106" t="s">
        <v>350</v>
      </c>
      <c r="E22" s="106" t="s">
        <v>45</v>
      </c>
      <c r="F22" s="108">
        <v>1</v>
      </c>
      <c r="G22" s="106" t="s">
        <v>270</v>
      </c>
      <c r="H22" s="106" t="s">
        <v>241</v>
      </c>
      <c r="I22" s="106" t="s">
        <v>235</v>
      </c>
    </row>
    <row r="23" spans="2:9" ht="16.5" customHeight="1" x14ac:dyDescent="0.25">
      <c r="B23" s="107">
        <v>21</v>
      </c>
      <c r="C23" s="106" t="s">
        <v>82</v>
      </c>
      <c r="D23" s="106" t="s">
        <v>236</v>
      </c>
      <c r="E23" s="106" t="s">
        <v>45</v>
      </c>
      <c r="F23" s="108">
        <v>1</v>
      </c>
      <c r="G23" s="106" t="s">
        <v>270</v>
      </c>
      <c r="H23" s="106" t="s">
        <v>241</v>
      </c>
      <c r="I23" s="106" t="s">
        <v>235</v>
      </c>
    </row>
    <row r="24" spans="2:9" ht="16.5" customHeight="1" x14ac:dyDescent="0.25">
      <c r="B24" s="107">
        <v>22</v>
      </c>
      <c r="C24" s="106" t="s">
        <v>80</v>
      </c>
      <c r="D24" s="106" t="s">
        <v>351</v>
      </c>
      <c r="E24" s="106" t="s">
        <v>58</v>
      </c>
      <c r="F24" s="108">
        <v>1</v>
      </c>
      <c r="G24" s="106" t="s">
        <v>270</v>
      </c>
      <c r="H24" s="106" t="s">
        <v>241</v>
      </c>
      <c r="I24" s="106" t="s">
        <v>235</v>
      </c>
    </row>
    <row r="25" spans="2:9" ht="16.5" customHeight="1" x14ac:dyDescent="0.25">
      <c r="B25" s="107">
        <v>23</v>
      </c>
      <c r="C25" s="106" t="s">
        <v>78</v>
      </c>
      <c r="D25" s="106" t="s">
        <v>352</v>
      </c>
      <c r="E25" s="106" t="s">
        <v>49</v>
      </c>
      <c r="F25" s="108">
        <v>1</v>
      </c>
      <c r="G25" s="106" t="s">
        <v>270</v>
      </c>
      <c r="H25" s="106" t="s">
        <v>241</v>
      </c>
      <c r="I25" s="106" t="s">
        <v>235</v>
      </c>
    </row>
    <row r="26" spans="2:9" ht="16.5" customHeight="1" x14ac:dyDescent="0.25">
      <c r="B26" s="107">
        <v>24</v>
      </c>
      <c r="C26" s="112" t="s">
        <v>329</v>
      </c>
      <c r="D26" s="112" t="s">
        <v>42</v>
      </c>
      <c r="E26" s="106" t="s">
        <v>49</v>
      </c>
      <c r="F26" s="108">
        <v>1</v>
      </c>
      <c r="G26" s="106" t="s">
        <v>270</v>
      </c>
      <c r="H26" s="106" t="s">
        <v>241</v>
      </c>
      <c r="I26" s="106" t="s">
        <v>235</v>
      </c>
    </row>
    <row r="27" spans="2:9" ht="16.5" customHeight="1" x14ac:dyDescent="0.25">
      <c r="B27" s="107">
        <v>25</v>
      </c>
      <c r="C27" s="106" t="s">
        <v>334</v>
      </c>
      <c r="D27" s="106" t="s">
        <v>335</v>
      </c>
      <c r="E27" s="106" t="s">
        <v>58</v>
      </c>
      <c r="F27" s="108">
        <v>1</v>
      </c>
      <c r="G27" s="106" t="s">
        <v>270</v>
      </c>
      <c r="H27" s="106" t="s">
        <v>241</v>
      </c>
      <c r="I27" s="106" t="s">
        <v>235</v>
      </c>
    </row>
    <row r="28" spans="2:9" ht="16.5" customHeight="1" x14ac:dyDescent="0.25">
      <c r="B28" s="107">
        <v>26</v>
      </c>
      <c r="C28" s="109" t="s">
        <v>355</v>
      </c>
      <c r="D28" s="109" t="s">
        <v>356</v>
      </c>
      <c r="E28" s="109" t="s">
        <v>44</v>
      </c>
      <c r="F28" s="110"/>
      <c r="G28" s="106" t="s">
        <v>270</v>
      </c>
      <c r="H28" s="106" t="s">
        <v>241</v>
      </c>
      <c r="I28" s="106" t="s">
        <v>235</v>
      </c>
    </row>
    <row r="29" spans="2:9" ht="16.5" customHeight="1" x14ac:dyDescent="0.25">
      <c r="B29" s="107">
        <v>27</v>
      </c>
      <c r="C29" s="106" t="s">
        <v>357</v>
      </c>
      <c r="D29" s="106" t="s">
        <v>358</v>
      </c>
      <c r="E29" s="106" t="s">
        <v>44</v>
      </c>
      <c r="F29" s="108"/>
      <c r="G29" s="106" t="s">
        <v>270</v>
      </c>
      <c r="H29" s="106" t="s">
        <v>241</v>
      </c>
      <c r="I29" s="106" t="s">
        <v>235</v>
      </c>
    </row>
    <row r="30" spans="2:9" ht="16.5" customHeight="1" x14ac:dyDescent="0.25">
      <c r="B30" s="107">
        <v>28</v>
      </c>
      <c r="C30" s="106" t="s">
        <v>246</v>
      </c>
      <c r="D30" s="106" t="s">
        <v>70</v>
      </c>
      <c r="E30" s="106" t="s">
        <v>44</v>
      </c>
      <c r="F30" s="113">
        <v>10</v>
      </c>
      <c r="G30" s="106" t="s">
        <v>270</v>
      </c>
      <c r="H30" s="106" t="s">
        <v>241</v>
      </c>
      <c r="I30" s="106" t="s">
        <v>235</v>
      </c>
    </row>
    <row r="31" spans="2:9" ht="16.5" customHeight="1" x14ac:dyDescent="0.25">
      <c r="B31" s="107">
        <v>29</v>
      </c>
      <c r="C31" s="106" t="s">
        <v>244</v>
      </c>
      <c r="D31" s="106" t="s">
        <v>66</v>
      </c>
      <c r="E31" s="106" t="s">
        <v>49</v>
      </c>
      <c r="F31" s="113">
        <v>5</v>
      </c>
      <c r="G31" s="106" t="s">
        <v>270</v>
      </c>
      <c r="H31" s="106" t="s">
        <v>241</v>
      </c>
      <c r="I31" s="106" t="s">
        <v>235</v>
      </c>
    </row>
    <row r="32" spans="2:9" ht="16.5" customHeight="1" x14ac:dyDescent="0.25">
      <c r="B32" s="107">
        <v>30</v>
      </c>
      <c r="C32" s="106" t="s">
        <v>243</v>
      </c>
      <c r="D32" s="106" t="s">
        <v>66</v>
      </c>
      <c r="E32" s="106" t="s">
        <v>49</v>
      </c>
      <c r="F32" s="113">
        <v>4</v>
      </c>
      <c r="G32" s="106" t="s">
        <v>270</v>
      </c>
      <c r="H32" s="106" t="s">
        <v>241</v>
      </c>
      <c r="I32" s="106" t="s">
        <v>235</v>
      </c>
    </row>
    <row r="33" spans="2:9" ht="16.5" customHeight="1" x14ac:dyDescent="0.25">
      <c r="C33" s="114"/>
      <c r="D33" s="114"/>
      <c r="E33" s="115"/>
      <c r="F33" s="116"/>
    </row>
    <row r="34" spans="2:9" ht="16.5" customHeight="1" x14ac:dyDescent="0.25">
      <c r="B34" s="132" t="s">
        <v>227</v>
      </c>
      <c r="C34" s="132"/>
      <c r="D34" s="132"/>
      <c r="E34" s="132"/>
      <c r="F34" s="132"/>
      <c r="G34" s="132"/>
      <c r="H34" s="132"/>
      <c r="I34" s="132"/>
    </row>
    <row r="35" spans="2:9" ht="16.5" customHeight="1" x14ac:dyDescent="0.25">
      <c r="B35" s="106" t="s">
        <v>239</v>
      </c>
      <c r="C35" s="106" t="s">
        <v>229</v>
      </c>
      <c r="D35" s="106" t="s">
        <v>117</v>
      </c>
      <c r="E35" s="106" t="s">
        <v>116</v>
      </c>
      <c r="F35" s="106" t="s">
        <v>230</v>
      </c>
      <c r="G35" s="106" t="s">
        <v>231</v>
      </c>
      <c r="H35" s="106" t="s">
        <v>232</v>
      </c>
      <c r="I35" s="106" t="s">
        <v>233</v>
      </c>
    </row>
    <row r="36" spans="2:9" ht="16.5" customHeight="1" x14ac:dyDescent="0.25">
      <c r="B36" s="107">
        <v>31</v>
      </c>
      <c r="C36" s="106" t="s">
        <v>245</v>
      </c>
      <c r="D36" s="106" t="s">
        <v>240</v>
      </c>
      <c r="E36" s="106" t="s">
        <v>49</v>
      </c>
      <c r="F36" s="113">
        <v>2</v>
      </c>
      <c r="G36" s="106" t="s">
        <v>270</v>
      </c>
      <c r="H36" s="106" t="s">
        <v>241</v>
      </c>
      <c r="I36" s="106" t="s">
        <v>234</v>
      </c>
    </row>
    <row r="37" spans="2:9" ht="16.5" customHeight="1" x14ac:dyDescent="0.25">
      <c r="B37" s="107">
        <v>32</v>
      </c>
      <c r="C37" s="106" t="s">
        <v>72</v>
      </c>
      <c r="D37" s="106" t="s">
        <v>52</v>
      </c>
      <c r="E37" s="106" t="s">
        <v>49</v>
      </c>
      <c r="F37" s="113">
        <v>2</v>
      </c>
      <c r="G37" s="106" t="s">
        <v>270</v>
      </c>
      <c r="H37" s="106" t="s">
        <v>241</v>
      </c>
      <c r="I37" s="106" t="s">
        <v>235</v>
      </c>
    </row>
    <row r="38" spans="2:9" ht="16.5" customHeight="1" x14ac:dyDescent="0.25">
      <c r="B38" s="107">
        <v>33</v>
      </c>
      <c r="C38" s="106" t="s">
        <v>360</v>
      </c>
      <c r="D38" s="106" t="s">
        <v>52</v>
      </c>
      <c r="E38" s="106" t="s">
        <v>49</v>
      </c>
      <c r="F38" s="113">
        <v>2</v>
      </c>
      <c r="G38" s="106" t="s">
        <v>270</v>
      </c>
      <c r="H38" s="106" t="s">
        <v>241</v>
      </c>
      <c r="I38" s="106" t="s">
        <v>235</v>
      </c>
    </row>
    <row r="39" spans="2:9" ht="16.5" customHeight="1" x14ac:dyDescent="0.25">
      <c r="B39" s="107">
        <v>34</v>
      </c>
      <c r="C39" s="106" t="s">
        <v>51</v>
      </c>
      <c r="D39" s="106" t="s">
        <v>52</v>
      </c>
      <c r="E39" s="106" t="s">
        <v>49</v>
      </c>
      <c r="F39" s="113">
        <v>2</v>
      </c>
      <c r="G39" s="106" t="s">
        <v>270</v>
      </c>
      <c r="H39" s="106" t="s">
        <v>241</v>
      </c>
      <c r="I39" s="106" t="s">
        <v>235</v>
      </c>
    </row>
    <row r="40" spans="2:9" ht="16.5" customHeight="1" x14ac:dyDescent="0.25">
      <c r="B40" s="107">
        <v>35</v>
      </c>
      <c r="C40" s="106" t="s">
        <v>61</v>
      </c>
      <c r="D40" s="106"/>
      <c r="E40" s="106" t="s">
        <v>49</v>
      </c>
      <c r="F40" s="113">
        <v>2</v>
      </c>
      <c r="G40" s="106" t="s">
        <v>270</v>
      </c>
      <c r="H40" s="106" t="s">
        <v>241</v>
      </c>
      <c r="I40" s="106" t="s">
        <v>235</v>
      </c>
    </row>
    <row r="41" spans="2:9" ht="16.5" customHeight="1" x14ac:dyDescent="0.25">
      <c r="B41" s="107">
        <v>36</v>
      </c>
      <c r="C41" s="106" t="s">
        <v>353</v>
      </c>
      <c r="D41" s="106" t="s">
        <v>354</v>
      </c>
      <c r="E41" s="106" t="s">
        <v>269</v>
      </c>
      <c r="F41" s="108">
        <v>2</v>
      </c>
      <c r="G41" s="106" t="s">
        <v>270</v>
      </c>
      <c r="H41" s="106" t="s">
        <v>241</v>
      </c>
      <c r="I41" s="106" t="s">
        <v>235</v>
      </c>
    </row>
    <row r="42" spans="2:9" ht="16.5" customHeight="1" x14ac:dyDescent="0.25">
      <c r="B42" s="107">
        <v>37</v>
      </c>
      <c r="C42" s="117" t="s">
        <v>267</v>
      </c>
      <c r="D42" s="117" t="s">
        <v>268</v>
      </c>
      <c r="E42" s="117" t="s">
        <v>269</v>
      </c>
      <c r="F42" s="118">
        <v>1</v>
      </c>
      <c r="G42" s="117" t="s">
        <v>270</v>
      </c>
      <c r="H42" s="117" t="s">
        <v>271</v>
      </c>
      <c r="I42" s="117" t="s">
        <v>266</v>
      </c>
    </row>
    <row r="43" spans="2:9" ht="16.5" customHeight="1" x14ac:dyDescent="0.25">
      <c r="B43" s="107">
        <v>38</v>
      </c>
      <c r="C43" s="117" t="s">
        <v>272</v>
      </c>
      <c r="D43" s="117" t="s">
        <v>273</v>
      </c>
      <c r="E43" s="117" t="s">
        <v>269</v>
      </c>
      <c r="F43" s="118">
        <v>1</v>
      </c>
      <c r="G43" s="117" t="s">
        <v>270</v>
      </c>
      <c r="H43" s="117" t="s">
        <v>271</v>
      </c>
      <c r="I43" s="117" t="s">
        <v>235</v>
      </c>
    </row>
    <row r="44" spans="2:9" ht="16.5" customHeight="1" x14ac:dyDescent="0.25">
      <c r="B44" s="107">
        <v>39</v>
      </c>
      <c r="C44" s="119" t="s">
        <v>249</v>
      </c>
      <c r="D44" s="119" t="s">
        <v>252</v>
      </c>
      <c r="E44" s="119" t="s">
        <v>204</v>
      </c>
      <c r="F44" s="120">
        <v>10</v>
      </c>
      <c r="G44" s="119" t="s">
        <v>253</v>
      </c>
      <c r="H44" s="121" t="s">
        <v>271</v>
      </c>
      <c r="I44" s="119" t="s">
        <v>254</v>
      </c>
    </row>
    <row r="45" spans="2:9" ht="16.5" customHeight="1" x14ac:dyDescent="0.25">
      <c r="B45" s="107">
        <v>40</v>
      </c>
      <c r="C45" s="119" t="s">
        <v>257</v>
      </c>
      <c r="D45" s="119" t="s">
        <v>258</v>
      </c>
      <c r="E45" s="119" t="s">
        <v>204</v>
      </c>
      <c r="F45" s="120">
        <v>3</v>
      </c>
      <c r="G45" s="119" t="s">
        <v>253</v>
      </c>
      <c r="H45" s="122" t="s">
        <v>271</v>
      </c>
      <c r="I45" s="119" t="s">
        <v>235</v>
      </c>
    </row>
    <row r="46" spans="2:9" ht="16.5" customHeight="1" x14ac:dyDescent="0.25">
      <c r="B46" s="107">
        <v>41</v>
      </c>
      <c r="C46" s="117" t="s">
        <v>248</v>
      </c>
      <c r="D46" s="117" t="s">
        <v>251</v>
      </c>
      <c r="E46" s="117" t="s">
        <v>204</v>
      </c>
      <c r="F46" s="118">
        <v>5</v>
      </c>
      <c r="G46" s="117" t="s">
        <v>253</v>
      </c>
      <c r="H46" s="122" t="s">
        <v>271</v>
      </c>
      <c r="I46" s="117" t="s">
        <v>235</v>
      </c>
    </row>
    <row r="47" spans="2:9" ht="16.5" customHeight="1" x14ac:dyDescent="0.25">
      <c r="B47" s="107">
        <v>42</v>
      </c>
      <c r="C47" s="117" t="s">
        <v>247</v>
      </c>
      <c r="D47" s="117" t="s">
        <v>250</v>
      </c>
      <c r="E47" s="117" t="s">
        <v>263</v>
      </c>
      <c r="F47" s="118">
        <v>7</v>
      </c>
      <c r="G47" s="117" t="s">
        <v>253</v>
      </c>
      <c r="H47" s="122" t="s">
        <v>271</v>
      </c>
      <c r="I47" s="117" t="s">
        <v>235</v>
      </c>
    </row>
    <row r="48" spans="2:9" ht="16.5" customHeight="1" x14ac:dyDescent="0.25">
      <c r="B48" s="107">
        <v>43</v>
      </c>
      <c r="C48" s="119" t="s">
        <v>259</v>
      </c>
      <c r="D48" s="123" t="s">
        <v>260</v>
      </c>
      <c r="E48" s="119" t="s">
        <v>264</v>
      </c>
      <c r="F48" s="120">
        <v>126</v>
      </c>
      <c r="G48" s="119" t="s">
        <v>253</v>
      </c>
      <c r="H48" s="122" t="s">
        <v>271</v>
      </c>
      <c r="I48" s="119" t="s">
        <v>235</v>
      </c>
    </row>
    <row r="49" spans="2:9" ht="16.5" customHeight="1" x14ac:dyDescent="0.25">
      <c r="B49" s="107">
        <v>44</v>
      </c>
      <c r="C49" s="119" t="s">
        <v>261</v>
      </c>
      <c r="D49" s="119" t="s">
        <v>262</v>
      </c>
      <c r="E49" s="119" t="s">
        <v>265</v>
      </c>
      <c r="F49" s="120">
        <v>1</v>
      </c>
      <c r="G49" s="119" t="s">
        <v>253</v>
      </c>
      <c r="H49" s="122" t="s">
        <v>271</v>
      </c>
      <c r="I49" s="119" t="s">
        <v>235</v>
      </c>
    </row>
    <row r="50" spans="2:9" ht="16.5" customHeight="1" x14ac:dyDescent="0.25">
      <c r="B50" s="107">
        <v>45</v>
      </c>
      <c r="C50" s="119" t="s">
        <v>256</v>
      </c>
      <c r="D50" s="123" t="s">
        <v>255</v>
      </c>
      <c r="E50" s="119" t="s">
        <v>204</v>
      </c>
      <c r="F50" s="120">
        <v>2</v>
      </c>
      <c r="G50" s="119" t="s">
        <v>253</v>
      </c>
      <c r="H50" s="122" t="s">
        <v>271</v>
      </c>
      <c r="I50" s="119" t="s">
        <v>235</v>
      </c>
    </row>
    <row r="51" spans="2:9" ht="16.5" customHeight="1" x14ac:dyDescent="0.25">
      <c r="B51" s="107">
        <v>46</v>
      </c>
      <c r="C51" s="119"/>
      <c r="D51" s="123"/>
      <c r="E51" s="119"/>
      <c r="F51" s="120"/>
      <c r="G51" s="119"/>
      <c r="H51" s="122"/>
      <c r="I51" s="119"/>
    </row>
    <row r="52" spans="2:9" ht="16.5" customHeight="1" x14ac:dyDescent="0.25">
      <c r="B52" s="107">
        <v>47</v>
      </c>
      <c r="C52" s="119"/>
      <c r="D52" s="123"/>
      <c r="E52" s="119"/>
      <c r="F52" s="120"/>
      <c r="G52" s="119"/>
      <c r="H52" s="122"/>
      <c r="I52" s="119"/>
    </row>
    <row r="53" spans="2:9" ht="16.5" customHeight="1" x14ac:dyDescent="0.25">
      <c r="B53" s="107">
        <v>48</v>
      </c>
      <c r="C53" s="119"/>
      <c r="D53" s="123"/>
      <c r="E53" s="119"/>
      <c r="F53" s="120"/>
      <c r="G53" s="119"/>
      <c r="H53" s="122"/>
      <c r="I53" s="119"/>
    </row>
    <row r="54" spans="2:9" ht="16.5" customHeight="1" x14ac:dyDescent="0.25">
      <c r="B54" s="107">
        <v>49</v>
      </c>
      <c r="C54" s="119"/>
      <c r="D54" s="123"/>
      <c r="E54" s="119"/>
      <c r="F54" s="120"/>
      <c r="G54" s="119"/>
      <c r="H54" s="122"/>
      <c r="I54" s="119"/>
    </row>
    <row r="55" spans="2:9" ht="16.5" customHeight="1" x14ac:dyDescent="0.25">
      <c r="B55" s="107">
        <v>50</v>
      </c>
      <c r="C55" s="119"/>
      <c r="D55" s="123"/>
      <c r="E55" s="119"/>
      <c r="F55" s="120"/>
      <c r="G55" s="119"/>
      <c r="H55" s="122"/>
      <c r="I55" s="119"/>
    </row>
    <row r="56" spans="2:9" ht="16.5" customHeight="1" x14ac:dyDescent="0.25">
      <c r="B56" s="107">
        <v>51</v>
      </c>
      <c r="C56" s="119"/>
      <c r="D56" s="123"/>
      <c r="E56" s="119"/>
      <c r="F56" s="120"/>
      <c r="G56" s="119"/>
      <c r="H56" s="122"/>
      <c r="I56" s="119"/>
    </row>
    <row r="57" spans="2:9" ht="16.5" customHeight="1" x14ac:dyDescent="0.25">
      <c r="B57" s="107">
        <v>52</v>
      </c>
      <c r="C57" s="119"/>
      <c r="D57" s="123"/>
      <c r="E57" s="119"/>
      <c r="F57" s="120"/>
      <c r="G57" s="119"/>
      <c r="H57" s="122"/>
      <c r="I57" s="119"/>
    </row>
    <row r="58" spans="2:9" ht="16.5" customHeight="1" x14ac:dyDescent="0.25">
      <c r="B58" s="107">
        <v>53</v>
      </c>
      <c r="C58" s="119"/>
      <c r="D58" s="123"/>
      <c r="E58" s="119"/>
      <c r="F58" s="120"/>
      <c r="G58" s="119"/>
      <c r="H58" s="122"/>
      <c r="I58" s="119"/>
    </row>
    <row r="59" spans="2:9" ht="16.5" customHeight="1" x14ac:dyDescent="0.25">
      <c r="B59" s="107">
        <v>54</v>
      </c>
      <c r="C59" s="119"/>
      <c r="D59" s="123"/>
      <c r="E59" s="119"/>
      <c r="F59" s="120"/>
      <c r="G59" s="119"/>
      <c r="H59" s="122"/>
      <c r="I59" s="119"/>
    </row>
    <row r="60" spans="2:9" ht="16.5" customHeight="1" x14ac:dyDescent="0.25">
      <c r="B60" s="107">
        <v>55</v>
      </c>
      <c r="C60" s="119"/>
      <c r="D60" s="123"/>
      <c r="E60" s="119"/>
      <c r="F60" s="120"/>
      <c r="G60" s="119"/>
      <c r="H60" s="122"/>
      <c r="I60" s="119"/>
    </row>
    <row r="61" spans="2:9" ht="16.5" customHeight="1" x14ac:dyDescent="0.25">
      <c r="B61" s="107">
        <v>56</v>
      </c>
      <c r="C61" s="119"/>
      <c r="D61" s="123"/>
      <c r="E61" s="119"/>
      <c r="F61" s="120"/>
      <c r="G61" s="119"/>
      <c r="H61" s="122"/>
      <c r="I61" s="119"/>
    </row>
    <row r="62" spans="2:9" ht="16.5" customHeight="1" x14ac:dyDescent="0.25">
      <c r="B62" s="107">
        <v>57</v>
      </c>
      <c r="C62" s="119"/>
      <c r="D62" s="123"/>
      <c r="E62" s="119"/>
      <c r="F62" s="120"/>
      <c r="G62" s="119"/>
      <c r="H62" s="122"/>
      <c r="I62" s="119"/>
    </row>
    <row r="63" spans="2:9" ht="16.5" customHeight="1" x14ac:dyDescent="0.25">
      <c r="B63" s="107">
        <v>58</v>
      </c>
      <c r="C63" s="119"/>
      <c r="D63" s="123"/>
      <c r="E63" s="119"/>
      <c r="F63" s="120"/>
      <c r="G63" s="119"/>
      <c r="H63" s="122"/>
      <c r="I63" s="119"/>
    </row>
    <row r="64" spans="2:9" ht="16.5" customHeight="1" x14ac:dyDescent="0.25">
      <c r="B64" s="107">
        <v>59</v>
      </c>
      <c r="C64" s="119"/>
      <c r="D64" s="123"/>
      <c r="E64" s="119"/>
      <c r="F64" s="120"/>
      <c r="G64" s="119"/>
      <c r="H64" s="122"/>
      <c r="I64" s="119"/>
    </row>
    <row r="65" spans="2:9" ht="16.5" customHeight="1" x14ac:dyDescent="0.25">
      <c r="B65" s="107">
        <v>60</v>
      </c>
      <c r="C65" s="119"/>
      <c r="D65" s="123"/>
      <c r="E65" s="119"/>
      <c r="F65" s="120"/>
      <c r="G65" s="119"/>
      <c r="H65" s="122"/>
      <c r="I65" s="119"/>
    </row>
  </sheetData>
  <mergeCells count="2">
    <mergeCell ref="B1:I1"/>
    <mergeCell ref="B34:I34"/>
  </mergeCells>
  <phoneticPr fontId="3"/>
  <printOptions horizontalCentered="1" verticalCentered="1"/>
  <pageMargins left="0.23622047244094491" right="0.23622047244094491" top="0.78740157480314965" bottom="0.19685039370078741" header="0.31496062992125984" footer="0.31496062992125984"/>
  <pageSetup paperSize="9" fitToHeight="0" orientation="landscape" r:id="rId1"/>
  <rowBreaks count="1" manualBreakCount="1">
    <brk id="33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O41"/>
  <sheetViews>
    <sheetView view="pageBreakPreview" zoomScaleNormal="100" workbookViewId="0">
      <selection activeCell="Y32" sqref="Y32:AD35"/>
    </sheetView>
  </sheetViews>
  <sheetFormatPr defaultColWidth="2.86328125" defaultRowHeight="22.5" customHeight="1" x14ac:dyDescent="0.25"/>
  <cols>
    <col min="1" max="16384" width="2.86328125" style="24"/>
  </cols>
  <sheetData>
    <row r="2" spans="1:38" ht="22.5" customHeight="1" x14ac:dyDescent="0.25">
      <c r="A2" s="138" t="s">
        <v>120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27"/>
      <c r="AF2" s="27"/>
      <c r="AG2" s="27"/>
      <c r="AH2" s="27"/>
      <c r="AI2" s="27"/>
      <c r="AJ2" s="27"/>
      <c r="AK2" s="27"/>
      <c r="AL2" s="27"/>
    </row>
    <row r="4" spans="1:38" ht="22.5" customHeight="1" x14ac:dyDescent="0.25">
      <c r="A4" s="139" t="s">
        <v>0</v>
      </c>
      <c r="B4" s="139"/>
      <c r="C4" s="139"/>
      <c r="D4" s="139"/>
      <c r="G4" s="24" t="s">
        <v>187</v>
      </c>
    </row>
    <row r="5" spans="1:38" ht="22.5" customHeight="1" x14ac:dyDescent="0.25">
      <c r="A5" s="139" t="s">
        <v>1</v>
      </c>
      <c r="B5" s="139"/>
      <c r="C5" s="139"/>
      <c r="D5" s="139"/>
      <c r="G5" s="24" t="s">
        <v>188</v>
      </c>
      <c r="W5" s="103"/>
      <c r="X5" s="103"/>
    </row>
    <row r="6" spans="1:38" ht="22.5" customHeight="1" x14ac:dyDescent="0.25">
      <c r="A6" s="139" t="s">
        <v>36</v>
      </c>
      <c r="B6" s="139"/>
      <c r="C6" s="139"/>
      <c r="D6" s="139"/>
      <c r="G6" s="24" t="s">
        <v>293</v>
      </c>
      <c r="W6" s="103"/>
      <c r="X6" s="103"/>
    </row>
    <row r="7" spans="1:38" ht="22.5" customHeight="1" x14ac:dyDescent="0.25">
      <c r="A7" s="26"/>
      <c r="B7" s="26"/>
      <c r="C7" s="26"/>
      <c r="D7" s="26"/>
      <c r="G7" s="24" t="s">
        <v>225</v>
      </c>
      <c r="W7" s="103"/>
      <c r="X7" s="103"/>
    </row>
    <row r="8" spans="1:38" ht="22.5" customHeight="1" x14ac:dyDescent="0.25">
      <c r="A8" s="26"/>
      <c r="B8" s="26"/>
      <c r="C8" s="26"/>
      <c r="D8" s="26"/>
      <c r="G8" s="24" t="s">
        <v>221</v>
      </c>
      <c r="W8" s="103"/>
      <c r="X8" s="103"/>
    </row>
    <row r="9" spans="1:38" ht="22.5" customHeight="1" x14ac:dyDescent="0.25">
      <c r="A9" s="26"/>
      <c r="B9" s="26"/>
      <c r="C9" s="26"/>
      <c r="D9" s="26"/>
      <c r="G9" s="24" t="s">
        <v>222</v>
      </c>
      <c r="W9" s="103"/>
      <c r="X9" s="103"/>
    </row>
    <row r="10" spans="1:38" ht="22.5" customHeight="1" x14ac:dyDescent="0.25">
      <c r="A10" s="26"/>
      <c r="B10" s="26"/>
      <c r="C10" s="26"/>
      <c r="D10" s="26"/>
      <c r="G10" s="24" t="s">
        <v>294</v>
      </c>
      <c r="W10" s="103"/>
      <c r="X10" s="103"/>
    </row>
    <row r="11" spans="1:38" ht="22.5" customHeight="1" x14ac:dyDescent="0.25">
      <c r="G11" s="24" t="s">
        <v>196</v>
      </c>
      <c r="W11" s="103"/>
      <c r="X11" s="103"/>
    </row>
    <row r="12" spans="1:38" ht="22.5" customHeight="1" x14ac:dyDescent="0.25">
      <c r="G12" s="24" t="s">
        <v>197</v>
      </c>
      <c r="W12" s="103"/>
      <c r="X12" s="103"/>
    </row>
    <row r="13" spans="1:38" ht="22.5" customHeight="1" x14ac:dyDescent="0.25">
      <c r="G13" s="24" t="s">
        <v>198</v>
      </c>
      <c r="W13" s="103"/>
      <c r="X13" s="103"/>
    </row>
    <row r="14" spans="1:38" ht="22.5" customHeight="1" x14ac:dyDescent="0.25">
      <c r="G14" s="24" t="s">
        <v>199</v>
      </c>
      <c r="W14" s="103"/>
      <c r="X14" s="103"/>
    </row>
    <row r="15" spans="1:38" ht="22.5" customHeight="1" x14ac:dyDescent="0.25"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W15" s="103"/>
      <c r="X15" s="103"/>
    </row>
    <row r="16" spans="1:38" ht="22.5" customHeight="1" x14ac:dyDescent="0.25">
      <c r="P16" s="140" t="s">
        <v>304</v>
      </c>
      <c r="Q16" s="141"/>
      <c r="R16" s="141"/>
      <c r="S16" s="140" t="s">
        <v>305</v>
      </c>
      <c r="T16" s="141"/>
      <c r="U16" s="141"/>
      <c r="W16" s="92"/>
      <c r="X16" s="92"/>
    </row>
    <row r="17" spans="1:41" s="25" customFormat="1" ht="22.5" customHeight="1" x14ac:dyDescent="0.25">
      <c r="A17" s="133" t="s">
        <v>7</v>
      </c>
      <c r="B17" s="134"/>
      <c r="C17" s="134"/>
      <c r="D17" s="134"/>
      <c r="E17" s="134"/>
      <c r="F17" s="134"/>
      <c r="G17" s="134"/>
      <c r="H17" s="135"/>
      <c r="I17" s="136" t="s">
        <v>8</v>
      </c>
      <c r="J17" s="136"/>
      <c r="K17" s="136"/>
      <c r="L17" s="136"/>
      <c r="M17" s="136"/>
      <c r="N17" s="136" t="s">
        <v>2</v>
      </c>
      <c r="O17" s="136"/>
      <c r="P17" s="136" t="s">
        <v>3</v>
      </c>
      <c r="Q17" s="136"/>
      <c r="R17" s="136"/>
      <c r="S17" s="136" t="s">
        <v>4</v>
      </c>
      <c r="T17" s="136"/>
      <c r="U17" s="136"/>
      <c r="V17" s="136" t="s">
        <v>5</v>
      </c>
      <c r="W17" s="136"/>
      <c r="X17" s="136"/>
      <c r="Y17" s="136" t="s">
        <v>6</v>
      </c>
      <c r="Z17" s="136"/>
      <c r="AA17" s="136"/>
      <c r="AB17" s="136"/>
      <c r="AC17" s="136"/>
      <c r="AD17" s="136"/>
      <c r="AI17" s="24"/>
      <c r="AJ17" s="24"/>
      <c r="AK17" s="24"/>
      <c r="AL17" s="24"/>
      <c r="AM17" s="24"/>
      <c r="AN17" s="24"/>
      <c r="AO17" s="24"/>
    </row>
    <row r="18" spans="1:41" ht="22.5" customHeight="1" x14ac:dyDescent="0.25">
      <c r="A18" s="133" t="s">
        <v>307</v>
      </c>
      <c r="B18" s="134"/>
      <c r="C18" s="134"/>
      <c r="D18" s="134"/>
      <c r="E18" s="134"/>
      <c r="F18" s="134"/>
      <c r="G18" s="134"/>
      <c r="H18" s="135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7"/>
      <c r="Z18" s="137"/>
      <c r="AA18" s="137"/>
      <c r="AB18" s="137"/>
      <c r="AC18" s="137"/>
      <c r="AD18" s="137"/>
    </row>
    <row r="19" spans="1:41" ht="22.5" customHeight="1" x14ac:dyDescent="0.25">
      <c r="A19" s="133" t="s">
        <v>308</v>
      </c>
      <c r="B19" s="134"/>
      <c r="C19" s="134"/>
      <c r="D19" s="134"/>
      <c r="E19" s="134"/>
      <c r="F19" s="134"/>
      <c r="G19" s="134"/>
      <c r="H19" s="135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7"/>
      <c r="Z19" s="137"/>
      <c r="AA19" s="137"/>
      <c r="AB19" s="137"/>
      <c r="AC19" s="137"/>
      <c r="AD19" s="137"/>
    </row>
    <row r="20" spans="1:41" ht="22.5" customHeight="1" x14ac:dyDescent="0.25">
      <c r="A20" s="133" t="s">
        <v>283</v>
      </c>
      <c r="B20" s="134"/>
      <c r="C20" s="134"/>
      <c r="D20" s="134"/>
      <c r="E20" s="134"/>
      <c r="F20" s="134"/>
      <c r="G20" s="134"/>
      <c r="H20" s="135"/>
      <c r="I20" s="136" t="s">
        <v>209</v>
      </c>
      <c r="J20" s="136"/>
      <c r="K20" s="136"/>
      <c r="L20" s="136"/>
      <c r="M20" s="136"/>
      <c r="N20" s="136" t="s">
        <v>219</v>
      </c>
      <c r="O20" s="136"/>
      <c r="P20" s="145">
        <v>157.5</v>
      </c>
      <c r="Q20" s="145"/>
      <c r="R20" s="145"/>
      <c r="S20" s="145">
        <v>157.9</v>
      </c>
      <c r="T20" s="145"/>
      <c r="U20" s="145"/>
      <c r="V20" s="142" t="s">
        <v>220</v>
      </c>
      <c r="W20" s="143"/>
      <c r="X20" s="144"/>
      <c r="Y20" s="137" t="s">
        <v>216</v>
      </c>
      <c r="Z20" s="137"/>
      <c r="AA20" s="137"/>
      <c r="AB20" s="137"/>
      <c r="AC20" s="137"/>
      <c r="AD20" s="137"/>
    </row>
    <row r="21" spans="1:41" ht="22.5" customHeight="1" x14ac:dyDescent="0.25">
      <c r="A21" s="133" t="s">
        <v>284</v>
      </c>
      <c r="B21" s="134"/>
      <c r="C21" s="134"/>
      <c r="D21" s="134"/>
      <c r="E21" s="134"/>
      <c r="F21" s="134"/>
      <c r="G21" s="134"/>
      <c r="H21" s="135"/>
      <c r="I21" s="146" t="s">
        <v>200</v>
      </c>
      <c r="J21" s="147"/>
      <c r="K21" s="147"/>
      <c r="L21" s="147"/>
      <c r="M21" s="148"/>
      <c r="N21" s="146" t="s">
        <v>34</v>
      </c>
      <c r="O21" s="148"/>
      <c r="P21" s="145">
        <v>2</v>
      </c>
      <c r="Q21" s="145"/>
      <c r="R21" s="145"/>
      <c r="S21" s="145">
        <v>2</v>
      </c>
      <c r="T21" s="145"/>
      <c r="U21" s="145"/>
      <c r="V21" s="142" t="s">
        <v>185</v>
      </c>
      <c r="W21" s="143"/>
      <c r="X21" s="144"/>
      <c r="Y21" s="137" t="s">
        <v>202</v>
      </c>
      <c r="Z21" s="137"/>
      <c r="AA21" s="137"/>
      <c r="AB21" s="137"/>
      <c r="AC21" s="137"/>
      <c r="AD21" s="137"/>
    </row>
    <row r="22" spans="1:41" ht="22.5" customHeight="1" x14ac:dyDescent="0.25">
      <c r="A22" s="133" t="s">
        <v>32</v>
      </c>
      <c r="B22" s="134"/>
      <c r="C22" s="134"/>
      <c r="D22" s="134"/>
      <c r="E22" s="134"/>
      <c r="F22" s="134"/>
      <c r="G22" s="134"/>
      <c r="H22" s="135"/>
      <c r="I22" s="136"/>
      <c r="J22" s="136"/>
      <c r="K22" s="136"/>
      <c r="L22" s="136"/>
      <c r="M22" s="136"/>
      <c r="N22" s="136" t="s">
        <v>33</v>
      </c>
      <c r="O22" s="136"/>
      <c r="P22" s="145">
        <v>6</v>
      </c>
      <c r="Q22" s="145"/>
      <c r="R22" s="145"/>
      <c r="S22" s="145">
        <v>6</v>
      </c>
      <c r="T22" s="145"/>
      <c r="U22" s="145"/>
      <c r="V22" s="142" t="s">
        <v>185</v>
      </c>
      <c r="W22" s="143"/>
      <c r="X22" s="144"/>
      <c r="Y22" s="149" t="s">
        <v>313</v>
      </c>
      <c r="Z22" s="150"/>
      <c r="AA22" s="150"/>
      <c r="AB22" s="150"/>
      <c r="AC22" s="150"/>
      <c r="AD22" s="150"/>
    </row>
    <row r="23" spans="1:41" ht="22.5" customHeight="1" x14ac:dyDescent="0.25">
      <c r="A23" s="133"/>
      <c r="B23" s="151"/>
      <c r="C23" s="151"/>
      <c r="D23" s="151"/>
      <c r="E23" s="151"/>
      <c r="F23" s="151"/>
      <c r="G23" s="151"/>
      <c r="H23" s="152"/>
      <c r="I23" s="146"/>
      <c r="J23" s="153"/>
      <c r="K23" s="153"/>
      <c r="L23" s="153"/>
      <c r="M23" s="128"/>
      <c r="N23" s="136"/>
      <c r="O23" s="136"/>
      <c r="P23" s="145"/>
      <c r="Q23" s="145"/>
      <c r="R23" s="145"/>
      <c r="S23" s="145"/>
      <c r="T23" s="145"/>
      <c r="U23" s="145"/>
      <c r="V23" s="142"/>
      <c r="W23" s="143"/>
      <c r="X23" s="144"/>
      <c r="Y23" s="137"/>
      <c r="Z23" s="137"/>
      <c r="AA23" s="137"/>
      <c r="AB23" s="137"/>
      <c r="AC23" s="137"/>
      <c r="AD23" s="137"/>
    </row>
    <row r="24" spans="1:41" ht="22.5" customHeight="1" x14ac:dyDescent="0.25">
      <c r="A24" s="133" t="s">
        <v>306</v>
      </c>
      <c r="B24" s="134"/>
      <c r="C24" s="134"/>
      <c r="D24" s="134"/>
      <c r="E24" s="134"/>
      <c r="F24" s="134"/>
      <c r="G24" s="134"/>
      <c r="H24" s="135"/>
      <c r="I24" s="136"/>
      <c r="J24" s="136"/>
      <c r="K24" s="136"/>
      <c r="L24" s="136"/>
      <c r="M24" s="136"/>
      <c r="N24" s="136"/>
      <c r="O24" s="136"/>
      <c r="P24" s="145"/>
      <c r="Q24" s="145"/>
      <c r="R24" s="145"/>
      <c r="S24" s="145"/>
      <c r="T24" s="145"/>
      <c r="U24" s="145"/>
      <c r="V24" s="142"/>
      <c r="W24" s="143"/>
      <c r="X24" s="144"/>
      <c r="Y24" s="137"/>
      <c r="Z24" s="137"/>
      <c r="AA24" s="137"/>
      <c r="AB24" s="137"/>
      <c r="AC24" s="137"/>
      <c r="AD24" s="137"/>
    </row>
    <row r="25" spans="1:41" ht="22.5" customHeight="1" x14ac:dyDescent="0.25">
      <c r="A25" s="133" t="s">
        <v>210</v>
      </c>
      <c r="B25" s="134"/>
      <c r="C25" s="134"/>
      <c r="D25" s="134"/>
      <c r="E25" s="134"/>
      <c r="F25" s="134"/>
      <c r="G25" s="134"/>
      <c r="H25" s="135"/>
      <c r="I25" s="146"/>
      <c r="J25" s="147"/>
      <c r="K25" s="147"/>
      <c r="L25" s="147"/>
      <c r="M25" s="148"/>
      <c r="N25" s="146"/>
      <c r="O25" s="148"/>
      <c r="P25" s="157"/>
      <c r="Q25" s="158"/>
      <c r="R25" s="159"/>
      <c r="S25" s="157"/>
      <c r="T25" s="158"/>
      <c r="U25" s="159"/>
      <c r="V25" s="142"/>
      <c r="W25" s="143"/>
      <c r="X25" s="144"/>
      <c r="Y25" s="154"/>
      <c r="Z25" s="155"/>
      <c r="AA25" s="155"/>
      <c r="AB25" s="155"/>
      <c r="AC25" s="155"/>
      <c r="AD25" s="156"/>
    </row>
    <row r="26" spans="1:41" ht="22.5" customHeight="1" x14ac:dyDescent="0.25">
      <c r="A26" s="133" t="s">
        <v>283</v>
      </c>
      <c r="B26" s="134"/>
      <c r="C26" s="134"/>
      <c r="D26" s="134"/>
      <c r="E26" s="134"/>
      <c r="F26" s="134"/>
      <c r="G26" s="134"/>
      <c r="H26" s="135"/>
      <c r="I26" s="146" t="s">
        <v>295</v>
      </c>
      <c r="J26" s="147"/>
      <c r="K26" s="147"/>
      <c r="L26" s="147"/>
      <c r="M26" s="148"/>
      <c r="N26" s="146" t="s">
        <v>296</v>
      </c>
      <c r="O26" s="148"/>
      <c r="P26" s="157">
        <v>31</v>
      </c>
      <c r="Q26" s="158"/>
      <c r="R26" s="159"/>
      <c r="S26" s="157">
        <v>31.1</v>
      </c>
      <c r="T26" s="158"/>
      <c r="U26" s="159"/>
      <c r="V26" s="142" t="s">
        <v>297</v>
      </c>
      <c r="W26" s="143"/>
      <c r="X26" s="144"/>
      <c r="Y26" s="154" t="s">
        <v>216</v>
      </c>
      <c r="Z26" s="155"/>
      <c r="AA26" s="155"/>
      <c r="AB26" s="155"/>
      <c r="AC26" s="155"/>
      <c r="AD26" s="156"/>
    </row>
    <row r="27" spans="1:41" ht="22.5" customHeight="1" x14ac:dyDescent="0.25">
      <c r="A27" s="133" t="s">
        <v>283</v>
      </c>
      <c r="B27" s="134"/>
      <c r="C27" s="134"/>
      <c r="D27" s="134"/>
      <c r="E27" s="134"/>
      <c r="F27" s="134"/>
      <c r="G27" s="134"/>
      <c r="H27" s="135"/>
      <c r="I27" s="146" t="s">
        <v>298</v>
      </c>
      <c r="J27" s="147"/>
      <c r="K27" s="147"/>
      <c r="L27" s="147"/>
      <c r="M27" s="148"/>
      <c r="N27" s="146" t="s">
        <v>296</v>
      </c>
      <c r="O27" s="148"/>
      <c r="P27" s="157">
        <v>213.1</v>
      </c>
      <c r="Q27" s="158"/>
      <c r="R27" s="159"/>
      <c r="S27" s="157">
        <v>213.1</v>
      </c>
      <c r="T27" s="158"/>
      <c r="U27" s="159"/>
      <c r="V27" s="142" t="s">
        <v>299</v>
      </c>
      <c r="W27" s="143"/>
      <c r="X27" s="144"/>
      <c r="Y27" s="160" t="s">
        <v>226</v>
      </c>
      <c r="Z27" s="161"/>
      <c r="AA27" s="161"/>
      <c r="AB27" s="161"/>
      <c r="AC27" s="161"/>
      <c r="AD27" s="162"/>
    </row>
    <row r="28" spans="1:41" ht="22.5" customHeight="1" x14ac:dyDescent="0.25">
      <c r="A28" s="133" t="s">
        <v>303</v>
      </c>
      <c r="B28" s="134"/>
      <c r="C28" s="134"/>
      <c r="D28" s="134"/>
      <c r="E28" s="134"/>
      <c r="F28" s="134"/>
      <c r="G28" s="134"/>
      <c r="H28" s="135"/>
      <c r="I28" s="146" t="s">
        <v>300</v>
      </c>
      <c r="J28" s="147"/>
      <c r="K28" s="147"/>
      <c r="L28" s="147"/>
      <c r="M28" s="148"/>
      <c r="N28" s="146" t="s">
        <v>296</v>
      </c>
      <c r="O28" s="148"/>
      <c r="P28" s="157">
        <v>0.7</v>
      </c>
      <c r="Q28" s="158"/>
      <c r="R28" s="159"/>
      <c r="S28" s="157">
        <v>0.7</v>
      </c>
      <c r="T28" s="158"/>
      <c r="U28" s="159"/>
      <c r="V28" s="142" t="s">
        <v>299</v>
      </c>
      <c r="W28" s="143"/>
      <c r="X28" s="144"/>
      <c r="Y28" s="154" t="s">
        <v>216</v>
      </c>
      <c r="Z28" s="155"/>
      <c r="AA28" s="155"/>
      <c r="AB28" s="155"/>
      <c r="AC28" s="155"/>
      <c r="AD28" s="156"/>
    </row>
    <row r="29" spans="1:41" ht="22.5" customHeight="1" x14ac:dyDescent="0.25">
      <c r="A29" s="133" t="s">
        <v>282</v>
      </c>
      <c r="B29" s="134"/>
      <c r="C29" s="134"/>
      <c r="D29" s="134"/>
      <c r="E29" s="134"/>
      <c r="F29" s="134"/>
      <c r="G29" s="134"/>
      <c r="H29" s="135"/>
      <c r="I29" s="146" t="s">
        <v>301</v>
      </c>
      <c r="J29" s="147"/>
      <c r="K29" s="147"/>
      <c r="L29" s="147"/>
      <c r="M29" s="148"/>
      <c r="N29" s="146" t="s">
        <v>203</v>
      </c>
      <c r="O29" s="148"/>
      <c r="P29" s="157">
        <v>1</v>
      </c>
      <c r="Q29" s="158"/>
      <c r="R29" s="159"/>
      <c r="S29" s="157">
        <v>1</v>
      </c>
      <c r="T29" s="158"/>
      <c r="U29" s="159"/>
      <c r="V29" s="142" t="s">
        <v>299</v>
      </c>
      <c r="W29" s="143"/>
      <c r="X29" s="144"/>
      <c r="Y29" s="154" t="s">
        <v>216</v>
      </c>
      <c r="Z29" s="155"/>
      <c r="AA29" s="155"/>
      <c r="AB29" s="155"/>
      <c r="AC29" s="155"/>
      <c r="AD29" s="156"/>
    </row>
    <row r="30" spans="1:41" ht="22.5" customHeight="1" x14ac:dyDescent="0.25">
      <c r="A30" s="133" t="s">
        <v>282</v>
      </c>
      <c r="B30" s="134"/>
      <c r="C30" s="134"/>
      <c r="D30" s="134"/>
      <c r="E30" s="134"/>
      <c r="F30" s="134"/>
      <c r="G30" s="134"/>
      <c r="H30" s="135"/>
      <c r="I30" s="146" t="s">
        <v>298</v>
      </c>
      <c r="J30" s="147"/>
      <c r="K30" s="147"/>
      <c r="L30" s="147"/>
      <c r="M30" s="148"/>
      <c r="N30" s="146" t="s">
        <v>203</v>
      </c>
      <c r="O30" s="148"/>
      <c r="P30" s="157">
        <v>5</v>
      </c>
      <c r="Q30" s="158"/>
      <c r="R30" s="159"/>
      <c r="S30" s="157">
        <v>5</v>
      </c>
      <c r="T30" s="158"/>
      <c r="U30" s="159"/>
      <c r="V30" s="142" t="s">
        <v>302</v>
      </c>
      <c r="W30" s="143"/>
      <c r="X30" s="144"/>
      <c r="Y30" s="154" t="s">
        <v>216</v>
      </c>
      <c r="Z30" s="155"/>
      <c r="AA30" s="155"/>
      <c r="AB30" s="155"/>
      <c r="AC30" s="155"/>
      <c r="AD30" s="156"/>
    </row>
    <row r="31" spans="1:41" ht="22.5" customHeight="1" x14ac:dyDescent="0.25">
      <c r="A31" s="133" t="s">
        <v>32</v>
      </c>
      <c r="B31" s="134"/>
      <c r="C31" s="134"/>
      <c r="D31" s="134"/>
      <c r="E31" s="134"/>
      <c r="F31" s="134"/>
      <c r="G31" s="134"/>
      <c r="H31" s="135"/>
      <c r="I31" s="146"/>
      <c r="J31" s="147"/>
      <c r="K31" s="147"/>
      <c r="L31" s="147"/>
      <c r="M31" s="148"/>
      <c r="N31" s="146" t="s">
        <v>33</v>
      </c>
      <c r="O31" s="148"/>
      <c r="P31" s="157">
        <v>13</v>
      </c>
      <c r="Q31" s="158"/>
      <c r="R31" s="159"/>
      <c r="S31" s="157">
        <v>13</v>
      </c>
      <c r="T31" s="158"/>
      <c r="U31" s="159"/>
      <c r="V31" s="142" t="s">
        <v>185</v>
      </c>
      <c r="W31" s="143"/>
      <c r="X31" s="144"/>
      <c r="Y31" s="149" t="s">
        <v>313</v>
      </c>
      <c r="Z31" s="150"/>
      <c r="AA31" s="150"/>
      <c r="AB31" s="150"/>
      <c r="AC31" s="150"/>
      <c r="AD31" s="150"/>
    </row>
    <row r="32" spans="1:41" ht="22.5" customHeight="1" x14ac:dyDescent="0.25">
      <c r="A32" s="133" t="s">
        <v>201</v>
      </c>
      <c r="B32" s="134"/>
      <c r="C32" s="134"/>
      <c r="D32" s="134"/>
      <c r="E32" s="134"/>
      <c r="F32" s="134"/>
      <c r="G32" s="134"/>
      <c r="H32" s="135"/>
      <c r="I32" s="146"/>
      <c r="J32" s="147"/>
      <c r="K32" s="147"/>
      <c r="L32" s="147"/>
      <c r="M32" s="148"/>
      <c r="N32" s="146" t="s">
        <v>218</v>
      </c>
      <c r="O32" s="148"/>
      <c r="P32" s="157">
        <v>660</v>
      </c>
      <c r="Q32" s="158"/>
      <c r="R32" s="159"/>
      <c r="S32" s="157">
        <v>662</v>
      </c>
      <c r="T32" s="158"/>
      <c r="U32" s="159"/>
      <c r="V32" s="142" t="s">
        <v>223</v>
      </c>
      <c r="W32" s="143"/>
      <c r="X32" s="144"/>
      <c r="Y32" s="160" t="s">
        <v>317</v>
      </c>
      <c r="Z32" s="155"/>
      <c r="AA32" s="155"/>
      <c r="AB32" s="155"/>
      <c r="AC32" s="155"/>
      <c r="AD32" s="156"/>
    </row>
    <row r="33" spans="1:30" ht="22.5" customHeight="1" x14ac:dyDescent="0.25">
      <c r="A33" s="133" t="s">
        <v>285</v>
      </c>
      <c r="B33" s="134"/>
      <c r="C33" s="134"/>
      <c r="D33" s="134"/>
      <c r="E33" s="134"/>
      <c r="F33" s="134"/>
      <c r="G33" s="134"/>
      <c r="H33" s="135"/>
      <c r="I33" s="146"/>
      <c r="J33" s="147"/>
      <c r="K33" s="147"/>
      <c r="L33" s="147"/>
      <c r="M33" s="148"/>
      <c r="N33" s="146" t="s">
        <v>43</v>
      </c>
      <c r="O33" s="148"/>
      <c r="P33" s="157">
        <v>122</v>
      </c>
      <c r="Q33" s="158"/>
      <c r="R33" s="159"/>
      <c r="S33" s="157">
        <v>123</v>
      </c>
      <c r="T33" s="158"/>
      <c r="U33" s="159"/>
      <c r="V33" s="142" t="s">
        <v>186</v>
      </c>
      <c r="W33" s="143"/>
      <c r="X33" s="144"/>
      <c r="Y33" s="160" t="s">
        <v>317</v>
      </c>
      <c r="Z33" s="155"/>
      <c r="AA33" s="155"/>
      <c r="AB33" s="155"/>
      <c r="AC33" s="155"/>
      <c r="AD33" s="156"/>
    </row>
    <row r="34" spans="1:30" ht="22.5" customHeight="1" x14ac:dyDescent="0.25">
      <c r="A34" s="133" t="s">
        <v>37</v>
      </c>
      <c r="B34" s="134"/>
      <c r="C34" s="134"/>
      <c r="D34" s="134"/>
      <c r="E34" s="134"/>
      <c r="F34" s="134"/>
      <c r="G34" s="134"/>
      <c r="H34" s="135"/>
      <c r="I34" s="146"/>
      <c r="J34" s="147"/>
      <c r="K34" s="147"/>
      <c r="L34" s="147"/>
      <c r="M34" s="148"/>
      <c r="N34" s="146" t="s">
        <v>204</v>
      </c>
      <c r="O34" s="148"/>
      <c r="P34" s="157">
        <v>1.2</v>
      </c>
      <c r="Q34" s="158"/>
      <c r="R34" s="159"/>
      <c r="S34" s="157">
        <v>1.3</v>
      </c>
      <c r="T34" s="158"/>
      <c r="U34" s="159"/>
      <c r="V34" s="142" t="s">
        <v>211</v>
      </c>
      <c r="W34" s="143"/>
      <c r="X34" s="144"/>
      <c r="Y34" s="160" t="s">
        <v>317</v>
      </c>
      <c r="Z34" s="155"/>
      <c r="AA34" s="155"/>
      <c r="AB34" s="155"/>
      <c r="AC34" s="155"/>
      <c r="AD34" s="156"/>
    </row>
    <row r="35" spans="1:30" ht="22.5" customHeight="1" x14ac:dyDescent="0.25">
      <c r="A35" s="133" t="s">
        <v>213</v>
      </c>
      <c r="B35" s="134"/>
      <c r="C35" s="134"/>
      <c r="D35" s="134"/>
      <c r="E35" s="134"/>
      <c r="F35" s="134"/>
      <c r="G35" s="134"/>
      <c r="H35" s="135"/>
      <c r="I35" s="146" t="s">
        <v>212</v>
      </c>
      <c r="J35" s="147"/>
      <c r="K35" s="147"/>
      <c r="L35" s="147"/>
      <c r="M35" s="148"/>
      <c r="N35" s="146" t="s">
        <v>43</v>
      </c>
      <c r="O35" s="148"/>
      <c r="P35" s="157">
        <v>122</v>
      </c>
      <c r="Q35" s="158"/>
      <c r="R35" s="159"/>
      <c r="S35" s="157">
        <v>123</v>
      </c>
      <c r="T35" s="158"/>
      <c r="U35" s="159"/>
      <c r="V35" s="142" t="s">
        <v>186</v>
      </c>
      <c r="W35" s="143"/>
      <c r="X35" s="144"/>
      <c r="Y35" s="160" t="s">
        <v>317</v>
      </c>
      <c r="Z35" s="155"/>
      <c r="AA35" s="155"/>
      <c r="AB35" s="155"/>
      <c r="AC35" s="155"/>
      <c r="AD35" s="156"/>
    </row>
    <row r="36" spans="1:30" ht="22.5" customHeight="1" x14ac:dyDescent="0.25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3"/>
      <c r="O36" s="163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</row>
    <row r="37" spans="1:30" ht="22.5" customHeight="1" x14ac:dyDescent="0.25">
      <c r="A37" s="164"/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</row>
    <row r="38" spans="1:30" ht="22.5" customHeight="1" x14ac:dyDescent="0.25">
      <c r="A38" s="164"/>
      <c r="B38" s="164"/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</row>
    <row r="39" spans="1:30" ht="22.5" customHeight="1" x14ac:dyDescent="0.25">
      <c r="A39" s="164"/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</row>
    <row r="40" spans="1:30" ht="22.5" customHeight="1" x14ac:dyDescent="0.25">
      <c r="A40" s="164"/>
      <c r="B40" s="164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</row>
    <row r="41" spans="1:30" ht="22.5" customHeight="1" x14ac:dyDescent="0.25">
      <c r="A41" s="164"/>
      <c r="B41" s="164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164"/>
      <c r="AB41" s="164"/>
      <c r="AC41" s="164"/>
      <c r="AD41" s="164"/>
    </row>
  </sheetData>
  <mergeCells count="181">
    <mergeCell ref="A41:H41"/>
    <mergeCell ref="I41:M41"/>
    <mergeCell ref="N41:O41"/>
    <mergeCell ref="P41:R41"/>
    <mergeCell ref="S41:U41"/>
    <mergeCell ref="V41:X41"/>
    <mergeCell ref="Y41:AD41"/>
    <mergeCell ref="A40:H40"/>
    <mergeCell ref="I40:M40"/>
    <mergeCell ref="V39:X39"/>
    <mergeCell ref="Y39:AD39"/>
    <mergeCell ref="A38:H38"/>
    <mergeCell ref="I38:M38"/>
    <mergeCell ref="N38:O38"/>
    <mergeCell ref="P38:R38"/>
    <mergeCell ref="S38:U38"/>
    <mergeCell ref="V38:X38"/>
    <mergeCell ref="N40:O40"/>
    <mergeCell ref="P40:R40"/>
    <mergeCell ref="S40:U40"/>
    <mergeCell ref="V40:X40"/>
    <mergeCell ref="Y38:AD38"/>
    <mergeCell ref="A39:H39"/>
    <mergeCell ref="I39:M39"/>
    <mergeCell ref="N39:O39"/>
    <mergeCell ref="P39:R39"/>
    <mergeCell ref="S39:U39"/>
    <mergeCell ref="Y40:AD40"/>
    <mergeCell ref="A37:H37"/>
    <mergeCell ref="I37:M37"/>
    <mergeCell ref="N37:O37"/>
    <mergeCell ref="P37:R37"/>
    <mergeCell ref="S37:U37"/>
    <mergeCell ref="V37:X37"/>
    <mergeCell ref="Y37:AD37"/>
    <mergeCell ref="A36:H36"/>
    <mergeCell ref="I36:M36"/>
    <mergeCell ref="V35:X35"/>
    <mergeCell ref="Y35:AD35"/>
    <mergeCell ref="A34:H34"/>
    <mergeCell ref="I34:M34"/>
    <mergeCell ref="N34:O34"/>
    <mergeCell ref="P34:R34"/>
    <mergeCell ref="S34:U34"/>
    <mergeCell ref="V34:X34"/>
    <mergeCell ref="N36:O36"/>
    <mergeCell ref="P36:R36"/>
    <mergeCell ref="S36:U36"/>
    <mergeCell ref="V36:X36"/>
    <mergeCell ref="Y34:AD34"/>
    <mergeCell ref="A35:H35"/>
    <mergeCell ref="I35:M35"/>
    <mergeCell ref="N35:O35"/>
    <mergeCell ref="P35:R35"/>
    <mergeCell ref="S35:U35"/>
    <mergeCell ref="Y36:AD36"/>
    <mergeCell ref="A32:H32"/>
    <mergeCell ref="I32:M32"/>
    <mergeCell ref="N32:O32"/>
    <mergeCell ref="P32:R32"/>
    <mergeCell ref="S32:U32"/>
    <mergeCell ref="V32:X32"/>
    <mergeCell ref="Y32:AD32"/>
    <mergeCell ref="A33:H33"/>
    <mergeCell ref="I33:M33"/>
    <mergeCell ref="N33:O33"/>
    <mergeCell ref="P33:R33"/>
    <mergeCell ref="S33:U33"/>
    <mergeCell ref="V33:X33"/>
    <mergeCell ref="Y33:AD33"/>
    <mergeCell ref="A31:H31"/>
    <mergeCell ref="I31:M31"/>
    <mergeCell ref="N31:O31"/>
    <mergeCell ref="P31:R31"/>
    <mergeCell ref="S31:U31"/>
    <mergeCell ref="V31:X31"/>
    <mergeCell ref="Y31:AD31"/>
    <mergeCell ref="A30:H30"/>
    <mergeCell ref="I30:M30"/>
    <mergeCell ref="N30:O30"/>
    <mergeCell ref="P30:R30"/>
    <mergeCell ref="S30:U30"/>
    <mergeCell ref="V30:X30"/>
    <mergeCell ref="Y28:AD28"/>
    <mergeCell ref="A29:H29"/>
    <mergeCell ref="I29:M29"/>
    <mergeCell ref="N29:O29"/>
    <mergeCell ref="P29:R29"/>
    <mergeCell ref="S29:U29"/>
    <mergeCell ref="Y30:AD30"/>
    <mergeCell ref="A27:H27"/>
    <mergeCell ref="I27:M27"/>
    <mergeCell ref="N27:O27"/>
    <mergeCell ref="P27:R27"/>
    <mergeCell ref="S27:U27"/>
    <mergeCell ref="V27:X27"/>
    <mergeCell ref="Y27:AD27"/>
    <mergeCell ref="V29:X29"/>
    <mergeCell ref="Y29:AD29"/>
    <mergeCell ref="A28:H28"/>
    <mergeCell ref="I28:M28"/>
    <mergeCell ref="N28:O28"/>
    <mergeCell ref="P28:R28"/>
    <mergeCell ref="S28:U28"/>
    <mergeCell ref="V28:X28"/>
    <mergeCell ref="V26:X26"/>
    <mergeCell ref="Y26:AD26"/>
    <mergeCell ref="A25:H25"/>
    <mergeCell ref="I25:M25"/>
    <mergeCell ref="N25:O25"/>
    <mergeCell ref="P25:R25"/>
    <mergeCell ref="S25:U25"/>
    <mergeCell ref="V25:X25"/>
    <mergeCell ref="Y25:AD25"/>
    <mergeCell ref="A26:H26"/>
    <mergeCell ref="I26:M26"/>
    <mergeCell ref="N26:O26"/>
    <mergeCell ref="P26:R26"/>
    <mergeCell ref="S26:U26"/>
    <mergeCell ref="Y24:AD24"/>
    <mergeCell ref="A22:H22"/>
    <mergeCell ref="I22:M22"/>
    <mergeCell ref="N22:O22"/>
    <mergeCell ref="P22:R22"/>
    <mergeCell ref="S22:U22"/>
    <mergeCell ref="V22:X22"/>
    <mergeCell ref="Y22:AD22"/>
    <mergeCell ref="A23:H23"/>
    <mergeCell ref="I23:M23"/>
    <mergeCell ref="N23:O23"/>
    <mergeCell ref="P23:R23"/>
    <mergeCell ref="S23:U23"/>
    <mergeCell ref="V23:X23"/>
    <mergeCell ref="Y23:AD23"/>
    <mergeCell ref="A24:H24"/>
    <mergeCell ref="I24:M24"/>
    <mergeCell ref="N24:O24"/>
    <mergeCell ref="P24:R24"/>
    <mergeCell ref="S24:U24"/>
    <mergeCell ref="V24:X24"/>
    <mergeCell ref="V21:X21"/>
    <mergeCell ref="P19:R19"/>
    <mergeCell ref="S19:U19"/>
    <mergeCell ref="V19:X19"/>
    <mergeCell ref="Y21:AD21"/>
    <mergeCell ref="A20:H20"/>
    <mergeCell ref="I20:M20"/>
    <mergeCell ref="N20:O20"/>
    <mergeCell ref="P20:R20"/>
    <mergeCell ref="S20:U20"/>
    <mergeCell ref="V20:X20"/>
    <mergeCell ref="Y20:AD20"/>
    <mergeCell ref="A21:H21"/>
    <mergeCell ref="I21:M21"/>
    <mergeCell ref="N21:O21"/>
    <mergeCell ref="P21:R21"/>
    <mergeCell ref="S21:U21"/>
    <mergeCell ref="Y19:AD19"/>
    <mergeCell ref="A2:AD2"/>
    <mergeCell ref="A4:D4"/>
    <mergeCell ref="A5:D5"/>
    <mergeCell ref="A6:D6"/>
    <mergeCell ref="A17:H17"/>
    <mergeCell ref="I17:M17"/>
    <mergeCell ref="N17:O17"/>
    <mergeCell ref="P17:R17"/>
    <mergeCell ref="S17:U17"/>
    <mergeCell ref="V17:X17"/>
    <mergeCell ref="Y17:AD17"/>
    <mergeCell ref="P16:R16"/>
    <mergeCell ref="S16:U16"/>
    <mergeCell ref="A18:H18"/>
    <mergeCell ref="I18:M18"/>
    <mergeCell ref="N18:O18"/>
    <mergeCell ref="P18:R18"/>
    <mergeCell ref="S18:U18"/>
    <mergeCell ref="V18:X18"/>
    <mergeCell ref="Y18:AD18"/>
    <mergeCell ref="A19:H19"/>
    <mergeCell ref="I19:M19"/>
    <mergeCell ref="N19:O19"/>
  </mergeCells>
  <phoneticPr fontId="3"/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9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36"/>
  <sheetViews>
    <sheetView view="pageBreakPreview" topLeftCell="A4" zoomScaleNormal="100" workbookViewId="0">
      <selection activeCell="AM17" sqref="AM17"/>
    </sheetView>
  </sheetViews>
  <sheetFormatPr defaultColWidth="2.86328125" defaultRowHeight="22.5" customHeight="1" x14ac:dyDescent="0.25"/>
  <cols>
    <col min="1" max="16384" width="2.86328125" style="24"/>
  </cols>
  <sheetData>
    <row r="1" spans="1:41" ht="22.5" customHeight="1" x14ac:dyDescent="0.25">
      <c r="A1" s="168"/>
      <c r="B1" s="169"/>
      <c r="C1" s="169"/>
      <c r="D1" s="169"/>
      <c r="E1" s="169"/>
      <c r="F1" s="169"/>
      <c r="G1" s="169"/>
      <c r="H1" s="169"/>
      <c r="I1" s="170"/>
      <c r="J1" s="171"/>
      <c r="K1" s="171"/>
      <c r="L1" s="171"/>
      <c r="M1" s="171"/>
      <c r="N1" s="172"/>
      <c r="O1" s="173"/>
      <c r="P1" s="174"/>
      <c r="Q1" s="175"/>
      <c r="R1" s="176"/>
      <c r="S1" s="174"/>
      <c r="T1" s="175"/>
      <c r="U1" s="176"/>
      <c r="V1" s="177"/>
      <c r="W1" s="177"/>
      <c r="X1" s="177"/>
      <c r="Y1" s="165"/>
      <c r="Z1" s="166"/>
      <c r="AA1" s="166"/>
      <c r="AB1" s="166"/>
      <c r="AC1" s="166"/>
      <c r="AD1" s="167"/>
    </row>
    <row r="2" spans="1:41" ht="22.5" customHeight="1" x14ac:dyDescent="0.25">
      <c r="A2" s="133" t="s">
        <v>7</v>
      </c>
      <c r="B2" s="134"/>
      <c r="C2" s="134"/>
      <c r="D2" s="134"/>
      <c r="E2" s="134"/>
      <c r="F2" s="134"/>
      <c r="G2" s="134"/>
      <c r="H2" s="135"/>
      <c r="I2" s="136" t="s">
        <v>8</v>
      </c>
      <c r="J2" s="136"/>
      <c r="K2" s="136"/>
      <c r="L2" s="136"/>
      <c r="M2" s="136"/>
      <c r="N2" s="136" t="s">
        <v>2</v>
      </c>
      <c r="O2" s="136"/>
      <c r="P2" s="136" t="s">
        <v>3</v>
      </c>
      <c r="Q2" s="136"/>
      <c r="R2" s="136"/>
      <c r="S2" s="136" t="s">
        <v>4</v>
      </c>
      <c r="T2" s="136"/>
      <c r="U2" s="136"/>
      <c r="V2" s="136" t="s">
        <v>5</v>
      </c>
      <c r="W2" s="136"/>
      <c r="X2" s="136"/>
      <c r="Y2" s="136" t="s">
        <v>6</v>
      </c>
      <c r="Z2" s="136"/>
      <c r="AA2" s="136"/>
      <c r="AB2" s="136"/>
      <c r="AC2" s="136"/>
      <c r="AD2" s="136"/>
    </row>
    <row r="3" spans="1:41" ht="22.5" customHeight="1" x14ac:dyDescent="0.25">
      <c r="A3" s="133" t="s">
        <v>314</v>
      </c>
      <c r="B3" s="134"/>
      <c r="C3" s="134"/>
      <c r="D3" s="134"/>
      <c r="E3" s="134"/>
      <c r="F3" s="134"/>
      <c r="G3" s="134"/>
      <c r="H3" s="135"/>
      <c r="I3" s="136"/>
      <c r="J3" s="136"/>
      <c r="K3" s="136"/>
      <c r="L3" s="136"/>
      <c r="M3" s="136"/>
      <c r="N3" s="136"/>
      <c r="O3" s="136"/>
      <c r="P3" s="145"/>
      <c r="Q3" s="145"/>
      <c r="R3" s="145"/>
      <c r="S3" s="145"/>
      <c r="T3" s="145"/>
      <c r="U3" s="145"/>
      <c r="V3" s="142"/>
      <c r="W3" s="143"/>
      <c r="X3" s="144"/>
      <c r="Y3" s="137"/>
      <c r="Z3" s="137"/>
      <c r="AA3" s="137"/>
      <c r="AB3" s="137"/>
      <c r="AC3" s="137"/>
      <c r="AD3" s="137"/>
    </row>
    <row r="4" spans="1:41" ht="22.5" customHeight="1" x14ac:dyDescent="0.25">
      <c r="A4" s="133" t="s">
        <v>315</v>
      </c>
      <c r="B4" s="134"/>
      <c r="C4" s="134"/>
      <c r="D4" s="134"/>
      <c r="E4" s="134"/>
      <c r="F4" s="134"/>
      <c r="G4" s="134"/>
      <c r="H4" s="135"/>
      <c r="I4" s="136"/>
      <c r="J4" s="136"/>
      <c r="K4" s="136"/>
      <c r="L4" s="136"/>
      <c r="M4" s="136"/>
      <c r="N4" s="136"/>
      <c r="O4" s="136"/>
      <c r="P4" s="145"/>
      <c r="Q4" s="145"/>
      <c r="R4" s="145"/>
      <c r="S4" s="145"/>
      <c r="T4" s="145"/>
      <c r="U4" s="145"/>
      <c r="V4" s="142"/>
      <c r="W4" s="143"/>
      <c r="X4" s="144"/>
      <c r="Y4" s="137"/>
      <c r="Z4" s="137"/>
      <c r="AA4" s="137"/>
      <c r="AB4" s="137"/>
      <c r="AC4" s="137"/>
      <c r="AD4" s="137"/>
    </row>
    <row r="5" spans="1:41" ht="22.5" customHeight="1" x14ac:dyDescent="0.25">
      <c r="A5" s="133" t="s">
        <v>201</v>
      </c>
      <c r="B5" s="134"/>
      <c r="C5" s="134"/>
      <c r="D5" s="134"/>
      <c r="E5" s="134"/>
      <c r="F5" s="134"/>
      <c r="G5" s="134"/>
      <c r="H5" s="135"/>
      <c r="I5" s="136"/>
      <c r="J5" s="136"/>
      <c r="K5" s="136"/>
      <c r="L5" s="136"/>
      <c r="M5" s="136"/>
      <c r="N5" s="136" t="s">
        <v>44</v>
      </c>
      <c r="O5" s="136"/>
      <c r="P5" s="145">
        <v>80</v>
      </c>
      <c r="Q5" s="145"/>
      <c r="R5" s="145"/>
      <c r="S5" s="145">
        <v>80</v>
      </c>
      <c r="T5" s="145"/>
      <c r="U5" s="145"/>
      <c r="V5" s="142" t="s">
        <v>185</v>
      </c>
      <c r="W5" s="143"/>
      <c r="X5" s="144"/>
      <c r="Y5" s="137" t="s">
        <v>318</v>
      </c>
      <c r="Z5" s="137"/>
      <c r="AA5" s="137"/>
      <c r="AB5" s="137"/>
      <c r="AC5" s="137"/>
      <c r="AD5" s="137"/>
    </row>
    <row r="6" spans="1:41" ht="22.5" customHeight="1" x14ac:dyDescent="0.25">
      <c r="A6" s="133" t="s">
        <v>285</v>
      </c>
      <c r="B6" s="134"/>
      <c r="C6" s="134"/>
      <c r="D6" s="134"/>
      <c r="E6" s="134"/>
      <c r="F6" s="134"/>
      <c r="G6" s="134"/>
      <c r="H6" s="135"/>
      <c r="I6" s="136"/>
      <c r="J6" s="136"/>
      <c r="K6" s="136"/>
      <c r="L6" s="136"/>
      <c r="M6" s="136"/>
      <c r="N6" s="136" t="s">
        <v>43</v>
      </c>
      <c r="O6" s="136"/>
      <c r="P6" s="145">
        <v>20</v>
      </c>
      <c r="Q6" s="145"/>
      <c r="R6" s="145"/>
      <c r="S6" s="145">
        <v>21</v>
      </c>
      <c r="T6" s="145"/>
      <c r="U6" s="145"/>
      <c r="V6" s="142" t="s">
        <v>186</v>
      </c>
      <c r="W6" s="143"/>
      <c r="X6" s="144"/>
      <c r="Y6" s="137" t="s">
        <v>318</v>
      </c>
      <c r="Z6" s="137"/>
      <c r="AA6" s="137"/>
      <c r="AB6" s="137"/>
      <c r="AC6" s="137"/>
      <c r="AD6" s="137"/>
    </row>
    <row r="7" spans="1:41" ht="22.5" customHeight="1" x14ac:dyDescent="0.25">
      <c r="A7" s="133" t="s">
        <v>37</v>
      </c>
      <c r="B7" s="134"/>
      <c r="C7" s="134"/>
      <c r="D7" s="134"/>
      <c r="E7" s="134"/>
      <c r="F7" s="134"/>
      <c r="G7" s="134"/>
      <c r="H7" s="135"/>
      <c r="I7" s="146"/>
      <c r="J7" s="147"/>
      <c r="K7" s="147"/>
      <c r="L7" s="147"/>
      <c r="M7" s="148"/>
      <c r="N7" s="146" t="s">
        <v>204</v>
      </c>
      <c r="O7" s="148"/>
      <c r="P7" s="157">
        <v>0.8</v>
      </c>
      <c r="Q7" s="158"/>
      <c r="R7" s="159"/>
      <c r="S7" s="157">
        <v>0.9</v>
      </c>
      <c r="T7" s="158"/>
      <c r="U7" s="159"/>
      <c r="V7" s="142" t="s">
        <v>211</v>
      </c>
      <c r="W7" s="143"/>
      <c r="X7" s="144"/>
      <c r="Y7" s="137" t="s">
        <v>318</v>
      </c>
      <c r="Z7" s="137"/>
      <c r="AA7" s="137"/>
      <c r="AB7" s="137"/>
      <c r="AC7" s="137"/>
      <c r="AD7" s="137"/>
    </row>
    <row r="8" spans="1:41" ht="22.5" customHeight="1" x14ac:dyDescent="0.25">
      <c r="A8" s="133" t="s">
        <v>213</v>
      </c>
      <c r="B8" s="134"/>
      <c r="C8" s="134"/>
      <c r="D8" s="134"/>
      <c r="E8" s="134"/>
      <c r="F8" s="134"/>
      <c r="G8" s="134"/>
      <c r="H8" s="135"/>
      <c r="I8" s="146" t="s">
        <v>212</v>
      </c>
      <c r="J8" s="147"/>
      <c r="K8" s="147"/>
      <c r="L8" s="147"/>
      <c r="M8" s="148"/>
      <c r="N8" s="146" t="s">
        <v>43</v>
      </c>
      <c r="O8" s="148"/>
      <c r="P8" s="157">
        <v>20</v>
      </c>
      <c r="Q8" s="158"/>
      <c r="R8" s="159"/>
      <c r="S8" s="157">
        <v>21</v>
      </c>
      <c r="T8" s="158"/>
      <c r="U8" s="159"/>
      <c r="V8" s="142" t="s">
        <v>186</v>
      </c>
      <c r="W8" s="143"/>
      <c r="X8" s="144"/>
      <c r="Y8" s="137" t="s">
        <v>318</v>
      </c>
      <c r="Z8" s="137"/>
      <c r="AA8" s="137"/>
      <c r="AB8" s="137"/>
      <c r="AC8" s="137"/>
      <c r="AD8" s="137"/>
    </row>
    <row r="9" spans="1:41" ht="22.5" customHeight="1" x14ac:dyDescent="0.25">
      <c r="A9" s="133"/>
      <c r="B9" s="134"/>
      <c r="C9" s="134"/>
      <c r="D9" s="134"/>
      <c r="E9" s="134"/>
      <c r="F9" s="134"/>
      <c r="G9" s="134"/>
      <c r="H9" s="135"/>
      <c r="I9" s="146"/>
      <c r="J9" s="147"/>
      <c r="K9" s="147"/>
      <c r="L9" s="147"/>
      <c r="M9" s="148"/>
      <c r="N9" s="146"/>
      <c r="O9" s="148"/>
      <c r="P9" s="145"/>
      <c r="Q9" s="145"/>
      <c r="R9" s="145"/>
      <c r="S9" s="145"/>
      <c r="T9" s="145"/>
      <c r="U9" s="145"/>
      <c r="V9" s="142"/>
      <c r="W9" s="143"/>
      <c r="X9" s="144"/>
      <c r="Y9" s="154"/>
      <c r="Z9" s="155"/>
      <c r="AA9" s="155"/>
      <c r="AB9" s="155"/>
      <c r="AC9" s="155"/>
      <c r="AD9" s="156"/>
    </row>
    <row r="10" spans="1:41" ht="22.5" customHeight="1" x14ac:dyDescent="0.25">
      <c r="A10" s="133" t="s">
        <v>316</v>
      </c>
      <c r="B10" s="134"/>
      <c r="C10" s="134"/>
      <c r="D10" s="134"/>
      <c r="E10" s="134"/>
      <c r="F10" s="134"/>
      <c r="G10" s="134"/>
      <c r="H10" s="135"/>
      <c r="I10" s="146"/>
      <c r="J10" s="147"/>
      <c r="K10" s="147"/>
      <c r="L10" s="147"/>
      <c r="M10" s="148"/>
      <c r="N10" s="146"/>
      <c r="O10" s="148"/>
      <c r="P10" s="157"/>
      <c r="Q10" s="158"/>
      <c r="R10" s="159"/>
      <c r="S10" s="157"/>
      <c r="T10" s="158"/>
      <c r="U10" s="159"/>
      <c r="V10" s="142"/>
      <c r="W10" s="143"/>
      <c r="X10" s="144"/>
      <c r="Y10" s="154"/>
      <c r="Z10" s="155"/>
      <c r="AA10" s="155"/>
      <c r="AB10" s="155"/>
      <c r="AC10" s="155"/>
      <c r="AD10" s="156"/>
    </row>
    <row r="11" spans="1:41" ht="22.5" customHeight="1" x14ac:dyDescent="0.25">
      <c r="A11" s="133" t="s">
        <v>224</v>
      </c>
      <c r="B11" s="134"/>
      <c r="C11" s="134"/>
      <c r="D11" s="134"/>
      <c r="E11" s="134"/>
      <c r="F11" s="134"/>
      <c r="G11" s="134"/>
      <c r="H11" s="135"/>
      <c r="I11" s="146"/>
      <c r="J11" s="147"/>
      <c r="K11" s="147"/>
      <c r="L11" s="147"/>
      <c r="M11" s="148"/>
      <c r="N11" s="146"/>
      <c r="O11" s="148"/>
      <c r="P11" s="157"/>
      <c r="Q11" s="158"/>
      <c r="R11" s="159"/>
      <c r="S11" s="157"/>
      <c r="T11" s="158"/>
      <c r="U11" s="159"/>
      <c r="V11" s="142"/>
      <c r="W11" s="143"/>
      <c r="X11" s="144"/>
      <c r="Y11" s="154"/>
      <c r="Z11" s="155"/>
      <c r="AA11" s="155"/>
      <c r="AB11" s="155"/>
      <c r="AC11" s="155"/>
      <c r="AD11" s="156"/>
    </row>
    <row r="12" spans="1:41" ht="22.5" customHeight="1" x14ac:dyDescent="0.25">
      <c r="A12" s="133" t="s">
        <v>201</v>
      </c>
      <c r="B12" s="134"/>
      <c r="C12" s="134"/>
      <c r="D12" s="134"/>
      <c r="E12" s="134"/>
      <c r="F12" s="134"/>
      <c r="G12" s="134"/>
      <c r="H12" s="135"/>
      <c r="I12" s="146"/>
      <c r="J12" s="147"/>
      <c r="K12" s="147"/>
      <c r="L12" s="147"/>
      <c r="M12" s="148"/>
      <c r="N12" s="146" t="s">
        <v>44</v>
      </c>
      <c r="O12" s="148"/>
      <c r="P12" s="157">
        <v>120</v>
      </c>
      <c r="Q12" s="158"/>
      <c r="R12" s="159"/>
      <c r="S12" s="157">
        <v>120</v>
      </c>
      <c r="T12" s="158"/>
      <c r="U12" s="159"/>
      <c r="V12" s="142" t="s">
        <v>185</v>
      </c>
      <c r="W12" s="143"/>
      <c r="X12" s="144"/>
      <c r="Y12" s="137" t="s">
        <v>318</v>
      </c>
      <c r="Z12" s="137"/>
      <c r="AA12" s="137"/>
      <c r="AB12" s="137"/>
      <c r="AC12" s="137"/>
      <c r="AD12" s="137"/>
    </row>
    <row r="13" spans="1:41" s="25" customFormat="1" ht="22.5" customHeight="1" x14ac:dyDescent="0.25">
      <c r="A13" s="133" t="s">
        <v>285</v>
      </c>
      <c r="B13" s="134"/>
      <c r="C13" s="134"/>
      <c r="D13" s="134"/>
      <c r="E13" s="134"/>
      <c r="F13" s="134"/>
      <c r="G13" s="134"/>
      <c r="H13" s="135"/>
      <c r="I13" s="146"/>
      <c r="J13" s="147"/>
      <c r="K13" s="147"/>
      <c r="L13" s="147"/>
      <c r="M13" s="148"/>
      <c r="N13" s="146" t="s">
        <v>43</v>
      </c>
      <c r="O13" s="148"/>
      <c r="P13" s="157">
        <v>165</v>
      </c>
      <c r="Q13" s="158"/>
      <c r="R13" s="159"/>
      <c r="S13" s="157">
        <v>170</v>
      </c>
      <c r="T13" s="158"/>
      <c r="U13" s="159"/>
      <c r="V13" s="142" t="s">
        <v>217</v>
      </c>
      <c r="W13" s="143"/>
      <c r="X13" s="144"/>
      <c r="Y13" s="137" t="s">
        <v>318</v>
      </c>
      <c r="Z13" s="137"/>
      <c r="AA13" s="137"/>
      <c r="AB13" s="137"/>
      <c r="AC13" s="137"/>
      <c r="AD13" s="137"/>
      <c r="AI13" s="24"/>
      <c r="AJ13" s="24"/>
      <c r="AK13" s="24"/>
      <c r="AL13" s="24"/>
      <c r="AM13" s="24"/>
      <c r="AN13" s="24"/>
      <c r="AO13" s="24"/>
    </row>
    <row r="14" spans="1:41" ht="22.5" customHeight="1" x14ac:dyDescent="0.25">
      <c r="A14" s="133" t="s">
        <v>37</v>
      </c>
      <c r="B14" s="134"/>
      <c r="C14" s="134"/>
      <c r="D14" s="134"/>
      <c r="E14" s="134"/>
      <c r="F14" s="134"/>
      <c r="G14" s="134"/>
      <c r="H14" s="135"/>
      <c r="I14" s="146"/>
      <c r="J14" s="147"/>
      <c r="K14" s="147"/>
      <c r="L14" s="147"/>
      <c r="M14" s="148"/>
      <c r="N14" s="146" t="s">
        <v>204</v>
      </c>
      <c r="O14" s="148"/>
      <c r="P14" s="157">
        <v>7</v>
      </c>
      <c r="Q14" s="158"/>
      <c r="R14" s="159"/>
      <c r="S14" s="157">
        <v>7.3</v>
      </c>
      <c r="T14" s="158"/>
      <c r="U14" s="159"/>
      <c r="V14" s="142" t="s">
        <v>214</v>
      </c>
      <c r="W14" s="143"/>
      <c r="X14" s="144"/>
      <c r="Y14" s="137" t="s">
        <v>318</v>
      </c>
      <c r="Z14" s="137"/>
      <c r="AA14" s="137"/>
      <c r="AB14" s="137"/>
      <c r="AC14" s="137"/>
      <c r="AD14" s="137"/>
    </row>
    <row r="15" spans="1:41" ht="22.5" customHeight="1" x14ac:dyDescent="0.25">
      <c r="A15" s="133" t="s">
        <v>213</v>
      </c>
      <c r="B15" s="134"/>
      <c r="C15" s="134"/>
      <c r="D15" s="134"/>
      <c r="E15" s="134"/>
      <c r="F15" s="134"/>
      <c r="G15" s="134"/>
      <c r="H15" s="135"/>
      <c r="I15" s="146" t="s">
        <v>215</v>
      </c>
      <c r="J15" s="147"/>
      <c r="K15" s="147"/>
      <c r="L15" s="147"/>
      <c r="M15" s="148"/>
      <c r="N15" s="146" t="s">
        <v>43</v>
      </c>
      <c r="O15" s="148"/>
      <c r="P15" s="157">
        <v>165</v>
      </c>
      <c r="Q15" s="158"/>
      <c r="R15" s="159"/>
      <c r="S15" s="157">
        <v>166</v>
      </c>
      <c r="T15" s="158"/>
      <c r="U15" s="159"/>
      <c r="V15" s="142" t="s">
        <v>186</v>
      </c>
      <c r="W15" s="143"/>
      <c r="X15" s="144"/>
      <c r="Y15" s="137" t="s">
        <v>318</v>
      </c>
      <c r="Z15" s="137"/>
      <c r="AA15" s="137"/>
      <c r="AB15" s="137"/>
      <c r="AC15" s="137"/>
      <c r="AD15" s="137"/>
    </row>
    <row r="16" spans="1:41" ht="22.5" customHeight="1" x14ac:dyDescent="0.25">
      <c r="A16" s="133" t="s">
        <v>205</v>
      </c>
      <c r="B16" s="134"/>
      <c r="C16" s="134"/>
      <c r="D16" s="134"/>
      <c r="E16" s="134"/>
      <c r="F16" s="134"/>
      <c r="G16" s="134"/>
      <c r="H16" s="135"/>
      <c r="I16" s="146" t="s">
        <v>206</v>
      </c>
      <c r="J16" s="147"/>
      <c r="K16" s="147"/>
      <c r="L16" s="147"/>
      <c r="M16" s="148"/>
      <c r="N16" s="146" t="s">
        <v>44</v>
      </c>
      <c r="O16" s="148"/>
      <c r="P16" s="157">
        <v>50</v>
      </c>
      <c r="Q16" s="158"/>
      <c r="R16" s="159"/>
      <c r="S16" s="157">
        <v>51</v>
      </c>
      <c r="T16" s="158"/>
      <c r="U16" s="159"/>
      <c r="V16" s="142" t="s">
        <v>186</v>
      </c>
      <c r="W16" s="143"/>
      <c r="X16" s="144"/>
      <c r="Y16" s="137" t="s">
        <v>318</v>
      </c>
      <c r="Z16" s="137"/>
      <c r="AA16" s="137"/>
      <c r="AB16" s="137"/>
      <c r="AC16" s="137"/>
      <c r="AD16" s="137"/>
    </row>
    <row r="17" spans="1:30" ht="22.5" customHeight="1" x14ac:dyDescent="0.25">
      <c r="A17" s="133" t="s">
        <v>202</v>
      </c>
      <c r="B17" s="134"/>
      <c r="C17" s="134"/>
      <c r="D17" s="134"/>
      <c r="E17" s="134"/>
      <c r="F17" s="134"/>
      <c r="G17" s="134"/>
      <c r="H17" s="135"/>
      <c r="I17" s="146" t="s">
        <v>207</v>
      </c>
      <c r="J17" s="147"/>
      <c r="K17" s="147"/>
      <c r="L17" s="147"/>
      <c r="M17" s="148"/>
      <c r="N17" s="146" t="s">
        <v>44</v>
      </c>
      <c r="O17" s="148"/>
      <c r="P17" s="157">
        <v>4</v>
      </c>
      <c r="Q17" s="158"/>
      <c r="R17" s="159"/>
      <c r="S17" s="157">
        <v>4</v>
      </c>
      <c r="T17" s="158"/>
      <c r="U17" s="159"/>
      <c r="V17" s="142" t="s">
        <v>185</v>
      </c>
      <c r="W17" s="143"/>
      <c r="X17" s="144"/>
      <c r="Y17" s="137" t="s">
        <v>318</v>
      </c>
      <c r="Z17" s="137"/>
      <c r="AA17" s="137"/>
      <c r="AB17" s="137"/>
      <c r="AC17" s="137"/>
      <c r="AD17" s="137"/>
    </row>
    <row r="18" spans="1:30" ht="22.5" customHeight="1" x14ac:dyDescent="0.25">
      <c r="A18" s="133" t="s">
        <v>202</v>
      </c>
      <c r="B18" s="134"/>
      <c r="C18" s="134"/>
      <c r="D18" s="134"/>
      <c r="E18" s="134"/>
      <c r="F18" s="134"/>
      <c r="G18" s="134"/>
      <c r="H18" s="135"/>
      <c r="I18" s="146" t="s">
        <v>208</v>
      </c>
      <c r="J18" s="147"/>
      <c r="K18" s="147"/>
      <c r="L18" s="147"/>
      <c r="M18" s="148"/>
      <c r="N18" s="146" t="s">
        <v>44</v>
      </c>
      <c r="O18" s="148"/>
      <c r="P18" s="157">
        <v>19</v>
      </c>
      <c r="Q18" s="158"/>
      <c r="R18" s="159"/>
      <c r="S18" s="157">
        <v>19</v>
      </c>
      <c r="T18" s="158"/>
      <c r="U18" s="159"/>
      <c r="V18" s="142" t="s">
        <v>185</v>
      </c>
      <c r="W18" s="143"/>
      <c r="X18" s="144"/>
      <c r="Y18" s="137" t="s">
        <v>318</v>
      </c>
      <c r="Z18" s="137"/>
      <c r="AA18" s="137"/>
      <c r="AB18" s="137"/>
      <c r="AC18" s="137"/>
      <c r="AD18" s="137"/>
    </row>
    <row r="19" spans="1:30" ht="22.5" customHeight="1" x14ac:dyDescent="0.25">
      <c r="A19" s="133"/>
      <c r="B19" s="134"/>
      <c r="C19" s="134"/>
      <c r="D19" s="134"/>
      <c r="E19" s="134"/>
      <c r="F19" s="134"/>
      <c r="G19" s="134"/>
      <c r="H19" s="135"/>
      <c r="I19" s="146"/>
      <c r="J19" s="147"/>
      <c r="K19" s="147"/>
      <c r="L19" s="147"/>
      <c r="M19" s="148"/>
      <c r="N19" s="146"/>
      <c r="O19" s="148"/>
      <c r="P19" s="157"/>
      <c r="Q19" s="158"/>
      <c r="R19" s="159"/>
      <c r="S19" s="157"/>
      <c r="T19" s="158"/>
      <c r="U19" s="159"/>
      <c r="V19" s="142"/>
      <c r="W19" s="143"/>
      <c r="X19" s="144"/>
      <c r="Y19" s="178"/>
      <c r="Z19" s="179"/>
      <c r="AA19" s="179"/>
      <c r="AB19" s="179"/>
      <c r="AC19" s="179"/>
      <c r="AD19" s="180"/>
    </row>
    <row r="20" spans="1:30" ht="22.5" customHeight="1" x14ac:dyDescent="0.25">
      <c r="A20" s="133"/>
      <c r="B20" s="134"/>
      <c r="C20" s="134"/>
      <c r="D20" s="134"/>
      <c r="E20" s="134"/>
      <c r="F20" s="134"/>
      <c r="G20" s="134"/>
      <c r="H20" s="135"/>
      <c r="I20" s="146"/>
      <c r="J20" s="147"/>
      <c r="K20" s="147"/>
      <c r="L20" s="147"/>
      <c r="M20" s="148"/>
      <c r="N20" s="146"/>
      <c r="O20" s="148"/>
      <c r="P20" s="157"/>
      <c r="Q20" s="158"/>
      <c r="R20" s="159"/>
      <c r="S20" s="157"/>
      <c r="T20" s="158"/>
      <c r="U20" s="159"/>
      <c r="V20" s="142"/>
      <c r="W20" s="143"/>
      <c r="X20" s="144"/>
      <c r="Y20" s="178"/>
      <c r="Z20" s="179"/>
      <c r="AA20" s="179"/>
      <c r="AB20" s="179"/>
      <c r="AC20" s="179"/>
      <c r="AD20" s="180"/>
    </row>
    <row r="21" spans="1:30" ht="22.5" customHeight="1" x14ac:dyDescent="0.25">
      <c r="A21" s="133"/>
      <c r="B21" s="134"/>
      <c r="C21" s="134"/>
      <c r="D21" s="134"/>
      <c r="E21" s="134"/>
      <c r="F21" s="134"/>
      <c r="G21" s="134"/>
      <c r="H21" s="135"/>
      <c r="I21" s="146"/>
      <c r="J21" s="147"/>
      <c r="K21" s="147"/>
      <c r="L21" s="147"/>
      <c r="M21" s="148"/>
      <c r="N21" s="146"/>
      <c r="O21" s="148"/>
      <c r="P21" s="157"/>
      <c r="Q21" s="158"/>
      <c r="R21" s="159"/>
      <c r="S21" s="157"/>
      <c r="T21" s="158"/>
      <c r="U21" s="159"/>
      <c r="V21" s="142"/>
      <c r="W21" s="143"/>
      <c r="X21" s="144"/>
      <c r="Y21" s="178"/>
      <c r="Z21" s="179"/>
      <c r="AA21" s="179"/>
      <c r="AB21" s="179"/>
      <c r="AC21" s="179"/>
      <c r="AD21" s="180"/>
    </row>
    <row r="22" spans="1:30" ht="22.5" customHeight="1" x14ac:dyDescent="0.25">
      <c r="A22" s="133"/>
      <c r="B22" s="134"/>
      <c r="C22" s="134"/>
      <c r="D22" s="134"/>
      <c r="E22" s="134"/>
      <c r="F22" s="134"/>
      <c r="G22" s="134"/>
      <c r="H22" s="135"/>
      <c r="I22" s="146"/>
      <c r="J22" s="147"/>
      <c r="K22" s="147"/>
      <c r="L22" s="147"/>
      <c r="M22" s="148"/>
      <c r="N22" s="146"/>
      <c r="O22" s="148"/>
      <c r="P22" s="157"/>
      <c r="Q22" s="158"/>
      <c r="R22" s="159"/>
      <c r="S22" s="157"/>
      <c r="T22" s="158"/>
      <c r="U22" s="159"/>
      <c r="V22" s="142"/>
      <c r="W22" s="143"/>
      <c r="X22" s="144"/>
      <c r="Y22" s="178"/>
      <c r="Z22" s="179"/>
      <c r="AA22" s="179"/>
      <c r="AB22" s="179"/>
      <c r="AC22" s="179"/>
      <c r="AD22" s="180"/>
    </row>
    <row r="23" spans="1:30" ht="22.5" customHeight="1" x14ac:dyDescent="0.25">
      <c r="A23" s="133"/>
      <c r="B23" s="134"/>
      <c r="C23" s="134"/>
      <c r="D23" s="134"/>
      <c r="E23" s="134"/>
      <c r="F23" s="134"/>
      <c r="G23" s="134"/>
      <c r="H23" s="135"/>
      <c r="I23" s="146"/>
      <c r="J23" s="147"/>
      <c r="K23" s="147"/>
      <c r="L23" s="147"/>
      <c r="M23" s="148"/>
      <c r="N23" s="146"/>
      <c r="O23" s="148"/>
      <c r="P23" s="157"/>
      <c r="Q23" s="158"/>
      <c r="R23" s="159"/>
      <c r="S23" s="157"/>
      <c r="T23" s="158"/>
      <c r="U23" s="159"/>
      <c r="V23" s="142"/>
      <c r="W23" s="143"/>
      <c r="X23" s="144"/>
      <c r="Y23" s="178"/>
      <c r="Z23" s="179"/>
      <c r="AA23" s="179"/>
      <c r="AB23" s="179"/>
      <c r="AC23" s="179"/>
      <c r="AD23" s="180"/>
    </row>
    <row r="24" spans="1:30" ht="22.5" customHeight="1" x14ac:dyDescent="0.25">
      <c r="A24" s="133"/>
      <c r="B24" s="134"/>
      <c r="C24" s="134"/>
      <c r="D24" s="134"/>
      <c r="E24" s="134"/>
      <c r="F24" s="134"/>
      <c r="G24" s="134"/>
      <c r="H24" s="135"/>
      <c r="I24" s="136"/>
      <c r="J24" s="136"/>
      <c r="K24" s="136"/>
      <c r="L24" s="136"/>
      <c r="M24" s="136"/>
      <c r="N24" s="136"/>
      <c r="O24" s="136"/>
      <c r="P24" s="145"/>
      <c r="Q24" s="145"/>
      <c r="R24" s="145"/>
      <c r="S24" s="145"/>
      <c r="T24" s="145"/>
      <c r="U24" s="145"/>
      <c r="V24" s="142"/>
      <c r="W24" s="143"/>
      <c r="X24" s="144"/>
      <c r="Y24" s="181"/>
      <c r="Z24" s="181"/>
      <c r="AA24" s="181"/>
      <c r="AB24" s="181"/>
      <c r="AC24" s="181"/>
      <c r="AD24" s="181"/>
    </row>
    <row r="25" spans="1:30" ht="22.5" customHeight="1" x14ac:dyDescent="0.25">
      <c r="A25" s="133"/>
      <c r="B25" s="134"/>
      <c r="C25" s="134"/>
      <c r="D25" s="134"/>
      <c r="E25" s="134"/>
      <c r="F25" s="134"/>
      <c r="G25" s="134"/>
      <c r="H25" s="135"/>
      <c r="I25" s="136"/>
      <c r="J25" s="136"/>
      <c r="K25" s="136"/>
      <c r="L25" s="136"/>
      <c r="M25" s="136"/>
      <c r="N25" s="136"/>
      <c r="O25" s="136"/>
      <c r="P25" s="145"/>
      <c r="Q25" s="145"/>
      <c r="R25" s="145"/>
      <c r="S25" s="145"/>
      <c r="T25" s="145"/>
      <c r="U25" s="145"/>
      <c r="V25" s="142"/>
      <c r="W25" s="143"/>
      <c r="X25" s="144"/>
      <c r="Y25" s="178"/>
      <c r="Z25" s="179"/>
      <c r="AA25" s="179"/>
      <c r="AB25" s="179"/>
      <c r="AC25" s="179"/>
      <c r="AD25" s="180"/>
    </row>
    <row r="26" spans="1:30" ht="22.5" customHeight="1" x14ac:dyDescent="0.25">
      <c r="A26" s="133"/>
      <c r="B26" s="134"/>
      <c r="C26" s="134"/>
      <c r="D26" s="134"/>
      <c r="E26" s="134"/>
      <c r="F26" s="134"/>
      <c r="G26" s="134"/>
      <c r="H26" s="135"/>
      <c r="I26" s="146"/>
      <c r="J26" s="147"/>
      <c r="K26" s="147"/>
      <c r="L26" s="147"/>
      <c r="M26" s="148"/>
      <c r="N26" s="146"/>
      <c r="O26" s="148"/>
      <c r="P26" s="157"/>
      <c r="Q26" s="158"/>
      <c r="R26" s="159"/>
      <c r="S26" s="157"/>
      <c r="T26" s="158"/>
      <c r="U26" s="159"/>
      <c r="V26" s="142"/>
      <c r="W26" s="143"/>
      <c r="X26" s="144"/>
      <c r="Y26" s="178"/>
      <c r="Z26" s="179"/>
      <c r="AA26" s="179"/>
      <c r="AB26" s="179"/>
      <c r="AC26" s="179"/>
      <c r="AD26" s="180"/>
    </row>
    <row r="27" spans="1:30" ht="22.5" customHeight="1" x14ac:dyDescent="0.25">
      <c r="A27" s="133"/>
      <c r="B27" s="134"/>
      <c r="C27" s="134"/>
      <c r="D27" s="134"/>
      <c r="E27" s="134"/>
      <c r="F27" s="134"/>
      <c r="G27" s="134"/>
      <c r="H27" s="135"/>
      <c r="I27" s="146"/>
      <c r="J27" s="147"/>
      <c r="K27" s="147"/>
      <c r="L27" s="147"/>
      <c r="M27" s="148"/>
      <c r="N27" s="146"/>
      <c r="O27" s="148"/>
      <c r="P27" s="157"/>
      <c r="Q27" s="158"/>
      <c r="R27" s="159"/>
      <c r="S27" s="157"/>
      <c r="T27" s="158"/>
      <c r="U27" s="159"/>
      <c r="V27" s="142"/>
      <c r="W27" s="143"/>
      <c r="X27" s="144"/>
      <c r="Y27" s="178"/>
      <c r="Z27" s="179"/>
      <c r="AA27" s="179"/>
      <c r="AB27" s="179"/>
      <c r="AC27" s="179"/>
      <c r="AD27" s="180"/>
    </row>
    <row r="28" spans="1:30" ht="22.5" customHeight="1" x14ac:dyDescent="0.25">
      <c r="A28" s="133"/>
      <c r="B28" s="134"/>
      <c r="C28" s="134"/>
      <c r="D28" s="134"/>
      <c r="E28" s="134"/>
      <c r="F28" s="134"/>
      <c r="G28" s="134"/>
      <c r="H28" s="135"/>
      <c r="I28" s="146"/>
      <c r="J28" s="147"/>
      <c r="K28" s="147"/>
      <c r="L28" s="147"/>
      <c r="M28" s="148"/>
      <c r="N28" s="146"/>
      <c r="O28" s="148"/>
      <c r="P28" s="157"/>
      <c r="Q28" s="158"/>
      <c r="R28" s="159"/>
      <c r="S28" s="157"/>
      <c r="T28" s="158"/>
      <c r="U28" s="159"/>
      <c r="V28" s="142"/>
      <c r="W28" s="143"/>
      <c r="X28" s="144"/>
      <c r="Y28" s="178"/>
      <c r="Z28" s="179"/>
      <c r="AA28" s="179"/>
      <c r="AB28" s="179"/>
      <c r="AC28" s="179"/>
      <c r="AD28" s="180"/>
    </row>
    <row r="29" spans="1:30" ht="22.5" customHeight="1" x14ac:dyDescent="0.25">
      <c r="A29" s="133"/>
      <c r="B29" s="134"/>
      <c r="C29" s="134"/>
      <c r="D29" s="134"/>
      <c r="E29" s="134"/>
      <c r="F29" s="134"/>
      <c r="G29" s="134"/>
      <c r="H29" s="135"/>
      <c r="I29" s="146"/>
      <c r="J29" s="147"/>
      <c r="K29" s="147"/>
      <c r="L29" s="147"/>
      <c r="M29" s="148"/>
      <c r="N29" s="146"/>
      <c r="O29" s="148"/>
      <c r="P29" s="157"/>
      <c r="Q29" s="158"/>
      <c r="R29" s="159"/>
      <c r="S29" s="157"/>
      <c r="T29" s="158"/>
      <c r="U29" s="159"/>
      <c r="V29" s="142"/>
      <c r="W29" s="143"/>
      <c r="X29" s="144"/>
      <c r="Y29" s="178"/>
      <c r="Z29" s="179"/>
      <c r="AA29" s="179"/>
      <c r="AB29" s="179"/>
      <c r="AC29" s="179"/>
      <c r="AD29" s="180"/>
    </row>
    <row r="30" spans="1:30" ht="22.5" customHeight="1" x14ac:dyDescent="0.25">
      <c r="A30" s="133"/>
      <c r="B30" s="134"/>
      <c r="C30" s="134"/>
      <c r="D30" s="134"/>
      <c r="E30" s="134"/>
      <c r="F30" s="134"/>
      <c r="G30" s="134"/>
      <c r="H30" s="135"/>
      <c r="I30" s="146"/>
      <c r="J30" s="147"/>
      <c r="K30" s="147"/>
      <c r="L30" s="147"/>
      <c r="M30" s="148"/>
      <c r="N30" s="146"/>
      <c r="O30" s="148"/>
      <c r="P30" s="157"/>
      <c r="Q30" s="158"/>
      <c r="R30" s="159"/>
      <c r="S30" s="157"/>
      <c r="T30" s="158"/>
      <c r="U30" s="159"/>
      <c r="V30" s="142"/>
      <c r="W30" s="143"/>
      <c r="X30" s="144"/>
      <c r="Y30" s="178"/>
      <c r="Z30" s="179"/>
      <c r="AA30" s="179"/>
      <c r="AB30" s="179"/>
      <c r="AC30" s="179"/>
      <c r="AD30" s="180"/>
    </row>
    <row r="31" spans="1:30" ht="22.5" customHeight="1" x14ac:dyDescent="0.25">
      <c r="A31" s="136"/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</row>
    <row r="32" spans="1:30" ht="22.5" customHeight="1" x14ac:dyDescent="0.25">
      <c r="A32" s="136"/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</row>
    <row r="33" spans="1:30" ht="22.5" customHeight="1" x14ac:dyDescent="0.25">
      <c r="A33" s="136"/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</row>
    <row r="34" spans="1:30" ht="22.5" customHeight="1" x14ac:dyDescent="0.25">
      <c r="A34" s="136"/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</row>
    <row r="35" spans="1:30" ht="22.5" customHeight="1" x14ac:dyDescent="0.25">
      <c r="A35" s="136"/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</row>
    <row r="36" spans="1:30" ht="22.5" customHeight="1" x14ac:dyDescent="0.25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3"/>
      <c r="O36" s="163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</row>
  </sheetData>
  <mergeCells count="252">
    <mergeCell ref="A4:H4"/>
    <mergeCell ref="I4:M4"/>
    <mergeCell ref="N4:O4"/>
    <mergeCell ref="P4:R4"/>
    <mergeCell ref="S4:U4"/>
    <mergeCell ref="V4:X4"/>
    <mergeCell ref="Y4:AD4"/>
    <mergeCell ref="Y13:AD13"/>
    <mergeCell ref="A14:H14"/>
    <mergeCell ref="I14:M14"/>
    <mergeCell ref="N14:O14"/>
    <mergeCell ref="P14:R14"/>
    <mergeCell ref="S14:U14"/>
    <mergeCell ref="V14:X14"/>
    <mergeCell ref="Y14:AD14"/>
    <mergeCell ref="A13:H13"/>
    <mergeCell ref="I13:M13"/>
    <mergeCell ref="N13:O13"/>
    <mergeCell ref="P13:R13"/>
    <mergeCell ref="S13:U13"/>
    <mergeCell ref="V13:X13"/>
    <mergeCell ref="Y5:AD5"/>
    <mergeCell ref="A6:H6"/>
    <mergeCell ref="I6:M6"/>
    <mergeCell ref="Y15:AD15"/>
    <mergeCell ref="A16:H16"/>
    <mergeCell ref="I16:M16"/>
    <mergeCell ref="N16:O16"/>
    <mergeCell ref="P16:R16"/>
    <mergeCell ref="S16:U16"/>
    <mergeCell ref="V16:X16"/>
    <mergeCell ref="Y16:AD16"/>
    <mergeCell ref="A15:H15"/>
    <mergeCell ref="I15:M15"/>
    <mergeCell ref="N15:O15"/>
    <mergeCell ref="P15:R15"/>
    <mergeCell ref="S15:U15"/>
    <mergeCell ref="V15:X15"/>
    <mergeCell ref="A19:H19"/>
    <mergeCell ref="I19:M19"/>
    <mergeCell ref="N19:O19"/>
    <mergeCell ref="P19:R19"/>
    <mergeCell ref="S19:U19"/>
    <mergeCell ref="V19:X19"/>
    <mergeCell ref="Y19:AD19"/>
    <mergeCell ref="Y17:AD17"/>
    <mergeCell ref="A18:H18"/>
    <mergeCell ref="I18:M18"/>
    <mergeCell ref="N18:O18"/>
    <mergeCell ref="P18:R18"/>
    <mergeCell ref="S18:U18"/>
    <mergeCell ref="V18:X18"/>
    <mergeCell ref="Y18:AD18"/>
    <mergeCell ref="A17:H17"/>
    <mergeCell ref="I17:M17"/>
    <mergeCell ref="N17:O17"/>
    <mergeCell ref="P17:R17"/>
    <mergeCell ref="S17:U17"/>
    <mergeCell ref="V17:X17"/>
    <mergeCell ref="Y20:AD20"/>
    <mergeCell ref="A21:H21"/>
    <mergeCell ref="I21:M21"/>
    <mergeCell ref="N21:O21"/>
    <mergeCell ref="P21:R21"/>
    <mergeCell ref="S21:U21"/>
    <mergeCell ref="V21:X21"/>
    <mergeCell ref="Y21:AD21"/>
    <mergeCell ref="A20:H20"/>
    <mergeCell ref="I20:M20"/>
    <mergeCell ref="N20:O20"/>
    <mergeCell ref="P20:R20"/>
    <mergeCell ref="S20:U20"/>
    <mergeCell ref="V20:X20"/>
    <mergeCell ref="Y22:AD22"/>
    <mergeCell ref="A23:H23"/>
    <mergeCell ref="I23:M23"/>
    <mergeCell ref="N23:O23"/>
    <mergeCell ref="P23:R23"/>
    <mergeCell ref="S23:U23"/>
    <mergeCell ref="V23:X23"/>
    <mergeCell ref="Y23:AD23"/>
    <mergeCell ref="A22:H22"/>
    <mergeCell ref="I22:M22"/>
    <mergeCell ref="N22:O22"/>
    <mergeCell ref="P22:R22"/>
    <mergeCell ref="S22:U22"/>
    <mergeCell ref="V22:X22"/>
    <mergeCell ref="Y24:AD24"/>
    <mergeCell ref="A25:H25"/>
    <mergeCell ref="I25:M25"/>
    <mergeCell ref="N25:O25"/>
    <mergeCell ref="P25:R25"/>
    <mergeCell ref="S25:U25"/>
    <mergeCell ref="V25:X25"/>
    <mergeCell ref="Y25:AD25"/>
    <mergeCell ref="A24:H24"/>
    <mergeCell ref="I24:M24"/>
    <mergeCell ref="N24:O24"/>
    <mergeCell ref="P24:R24"/>
    <mergeCell ref="S24:U24"/>
    <mergeCell ref="V24:X24"/>
    <mergeCell ref="Y26:AD26"/>
    <mergeCell ref="A27:H27"/>
    <mergeCell ref="I27:M27"/>
    <mergeCell ref="N27:O27"/>
    <mergeCell ref="P27:R27"/>
    <mergeCell ref="S27:U27"/>
    <mergeCell ref="V27:X27"/>
    <mergeCell ref="Y27:AD27"/>
    <mergeCell ref="A26:H26"/>
    <mergeCell ref="I26:M26"/>
    <mergeCell ref="N26:O26"/>
    <mergeCell ref="P26:R26"/>
    <mergeCell ref="S26:U26"/>
    <mergeCell ref="V26:X26"/>
    <mergeCell ref="Y30:AD30"/>
    <mergeCell ref="A30:H30"/>
    <mergeCell ref="I30:M30"/>
    <mergeCell ref="N30:O30"/>
    <mergeCell ref="P30:R30"/>
    <mergeCell ref="S30:U30"/>
    <mergeCell ref="V30:X30"/>
    <mergeCell ref="Y28:AD28"/>
    <mergeCell ref="A29:H29"/>
    <mergeCell ref="I29:M29"/>
    <mergeCell ref="N29:O29"/>
    <mergeCell ref="P29:R29"/>
    <mergeCell ref="S29:U29"/>
    <mergeCell ref="V29:X29"/>
    <mergeCell ref="Y29:AD29"/>
    <mergeCell ref="A28:H28"/>
    <mergeCell ref="I28:M28"/>
    <mergeCell ref="N28:O28"/>
    <mergeCell ref="P28:R28"/>
    <mergeCell ref="S28:U28"/>
    <mergeCell ref="V28:X28"/>
    <mergeCell ref="Y31:AD31"/>
    <mergeCell ref="A32:H32"/>
    <mergeCell ref="I32:M32"/>
    <mergeCell ref="N32:O32"/>
    <mergeCell ref="P32:R32"/>
    <mergeCell ref="S32:U32"/>
    <mergeCell ref="V32:X32"/>
    <mergeCell ref="Y32:AD32"/>
    <mergeCell ref="A31:H31"/>
    <mergeCell ref="I31:M31"/>
    <mergeCell ref="N31:O31"/>
    <mergeCell ref="P31:R31"/>
    <mergeCell ref="S31:U31"/>
    <mergeCell ref="V31:X31"/>
    <mergeCell ref="Y33:AD33"/>
    <mergeCell ref="A34:H34"/>
    <mergeCell ref="I34:M34"/>
    <mergeCell ref="N34:O34"/>
    <mergeCell ref="P34:R34"/>
    <mergeCell ref="S34:U34"/>
    <mergeCell ref="V34:X34"/>
    <mergeCell ref="Y34:AD34"/>
    <mergeCell ref="A33:H33"/>
    <mergeCell ref="I33:M33"/>
    <mergeCell ref="N33:O33"/>
    <mergeCell ref="P33:R33"/>
    <mergeCell ref="S33:U33"/>
    <mergeCell ref="V33:X33"/>
    <mergeCell ref="Y35:AD35"/>
    <mergeCell ref="A36:H36"/>
    <mergeCell ref="I36:M36"/>
    <mergeCell ref="N36:O36"/>
    <mergeCell ref="P36:R36"/>
    <mergeCell ref="S36:U36"/>
    <mergeCell ref="V36:X36"/>
    <mergeCell ref="Y36:AD36"/>
    <mergeCell ref="A35:H35"/>
    <mergeCell ref="I35:M35"/>
    <mergeCell ref="N35:O35"/>
    <mergeCell ref="P35:R35"/>
    <mergeCell ref="S35:U35"/>
    <mergeCell ref="V35:X35"/>
    <mergeCell ref="Y1:AD1"/>
    <mergeCell ref="A3:H3"/>
    <mergeCell ref="I3:M3"/>
    <mergeCell ref="N3:O3"/>
    <mergeCell ref="P3:R3"/>
    <mergeCell ref="S3:U3"/>
    <mergeCell ref="V3:X3"/>
    <mergeCell ref="Y3:AD3"/>
    <mergeCell ref="A1:H1"/>
    <mergeCell ref="I1:M1"/>
    <mergeCell ref="N1:O1"/>
    <mergeCell ref="P1:R1"/>
    <mergeCell ref="S1:U1"/>
    <mergeCell ref="V1:X1"/>
    <mergeCell ref="N6:O6"/>
    <mergeCell ref="P6:R6"/>
    <mergeCell ref="S6:U6"/>
    <mergeCell ref="V6:X6"/>
    <mergeCell ref="Y6:AD6"/>
    <mergeCell ref="A5:H5"/>
    <mergeCell ref="I5:M5"/>
    <mergeCell ref="N5:O5"/>
    <mergeCell ref="P5:R5"/>
    <mergeCell ref="S5:U5"/>
    <mergeCell ref="V5:X5"/>
    <mergeCell ref="Y7:AD7"/>
    <mergeCell ref="A8:H8"/>
    <mergeCell ref="I8:M8"/>
    <mergeCell ref="N8:O8"/>
    <mergeCell ref="P8:R8"/>
    <mergeCell ref="S8:U8"/>
    <mergeCell ref="V8:X8"/>
    <mergeCell ref="Y8:AD8"/>
    <mergeCell ref="A7:H7"/>
    <mergeCell ref="I7:M7"/>
    <mergeCell ref="N7:O7"/>
    <mergeCell ref="P7:R7"/>
    <mergeCell ref="S7:U7"/>
    <mergeCell ref="V7:X7"/>
    <mergeCell ref="N10:O10"/>
    <mergeCell ref="P10:R10"/>
    <mergeCell ref="S10:U10"/>
    <mergeCell ref="V10:X10"/>
    <mergeCell ref="Y10:AD10"/>
    <mergeCell ref="A9:H9"/>
    <mergeCell ref="I9:M9"/>
    <mergeCell ref="N9:O9"/>
    <mergeCell ref="P9:R9"/>
    <mergeCell ref="S9:U9"/>
    <mergeCell ref="V9:X9"/>
    <mergeCell ref="Y12:AD12"/>
    <mergeCell ref="A2:H2"/>
    <mergeCell ref="I2:M2"/>
    <mergeCell ref="N2:O2"/>
    <mergeCell ref="P2:R2"/>
    <mergeCell ref="S2:U2"/>
    <mergeCell ref="V2:X2"/>
    <mergeCell ref="Y2:AD2"/>
    <mergeCell ref="A12:H12"/>
    <mergeCell ref="I12:M12"/>
    <mergeCell ref="N12:O12"/>
    <mergeCell ref="P12:R12"/>
    <mergeCell ref="S12:U12"/>
    <mergeCell ref="V12:X12"/>
    <mergeCell ref="Y11:AD11"/>
    <mergeCell ref="A11:H11"/>
    <mergeCell ref="I11:M11"/>
    <mergeCell ref="N11:O11"/>
    <mergeCell ref="P11:R11"/>
    <mergeCell ref="S11:U11"/>
    <mergeCell ref="V11:X11"/>
    <mergeCell ref="Y9:AD9"/>
    <mergeCell ref="A10:H10"/>
    <mergeCell ref="I10:M10"/>
  </mergeCells>
  <phoneticPr fontId="3"/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9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5"/>
  <sheetViews>
    <sheetView view="pageBreakPreview" zoomScaleNormal="100" zoomScaleSheetLayoutView="100" workbookViewId="0">
      <selection activeCell="A28" sqref="A28:H28"/>
    </sheetView>
  </sheetViews>
  <sheetFormatPr defaultColWidth="9" defaultRowHeight="28.5" customHeight="1" x14ac:dyDescent="0.25"/>
  <cols>
    <col min="1" max="1" width="4.1328125" style="28" customWidth="1"/>
    <col min="2" max="2" width="24.265625" style="28" customWidth="1"/>
    <col min="3" max="3" width="19.86328125" style="28" customWidth="1"/>
    <col min="4" max="4" width="5.1328125" style="28" customWidth="1"/>
    <col min="5" max="7" width="6.265625" style="28" customWidth="1"/>
    <col min="8" max="8" width="18.86328125" style="28" customWidth="1"/>
    <col min="9" max="10" width="9" style="28"/>
    <col min="11" max="11" width="9" style="28" customWidth="1"/>
    <col min="12" max="16384" width="9" style="28"/>
  </cols>
  <sheetData>
    <row r="1" spans="1:8" ht="28.5" customHeight="1" x14ac:dyDescent="0.25">
      <c r="A1" s="35" t="s">
        <v>119</v>
      </c>
      <c r="B1" s="34"/>
      <c r="C1" s="34"/>
      <c r="D1" s="34"/>
      <c r="E1" s="34"/>
      <c r="F1" s="34"/>
      <c r="G1" s="34"/>
      <c r="H1" s="34"/>
    </row>
    <row r="2" spans="1:8" ht="28.5" customHeight="1" x14ac:dyDescent="0.25">
      <c r="A2" s="29" t="s">
        <v>118</v>
      </c>
      <c r="B2" s="29" t="s">
        <v>128</v>
      </c>
      <c r="C2" s="29" t="s">
        <v>117</v>
      </c>
      <c r="D2" s="29" t="s">
        <v>116</v>
      </c>
      <c r="E2" s="32" t="s">
        <v>115</v>
      </c>
      <c r="F2" s="32" t="s">
        <v>114</v>
      </c>
      <c r="G2" s="29" t="s">
        <v>5</v>
      </c>
      <c r="H2" s="29" t="s">
        <v>6</v>
      </c>
    </row>
    <row r="3" spans="1:8" ht="28.5" customHeight="1" x14ac:dyDescent="0.25">
      <c r="A3" s="31">
        <v>1</v>
      </c>
      <c r="B3" s="32" t="s">
        <v>112</v>
      </c>
      <c r="C3" s="29" t="s">
        <v>113</v>
      </c>
      <c r="D3" s="29" t="s">
        <v>111</v>
      </c>
      <c r="E3" s="33">
        <v>2</v>
      </c>
      <c r="F3" s="33">
        <v>2</v>
      </c>
      <c r="G3" s="33">
        <f>F3-E3</f>
        <v>0</v>
      </c>
      <c r="H3" s="29"/>
    </row>
    <row r="4" spans="1:8" ht="28.5" customHeight="1" x14ac:dyDescent="0.25">
      <c r="A4" s="31">
        <v>2</v>
      </c>
      <c r="B4" s="32" t="s">
        <v>112</v>
      </c>
      <c r="C4" s="29" t="s">
        <v>109</v>
      </c>
      <c r="D4" s="29" t="s">
        <v>111</v>
      </c>
      <c r="E4" s="33">
        <v>2</v>
      </c>
      <c r="F4" s="33">
        <v>2</v>
      </c>
      <c r="G4" s="33">
        <f t="shared" ref="G4:G49" si="0">F4-E4</f>
        <v>0</v>
      </c>
      <c r="H4" s="32" t="s">
        <v>138</v>
      </c>
    </row>
    <row r="5" spans="1:8" ht="28.5" customHeight="1" x14ac:dyDescent="0.25">
      <c r="A5" s="31">
        <v>3</v>
      </c>
      <c r="B5" s="32" t="s">
        <v>110</v>
      </c>
      <c r="C5" s="29" t="s">
        <v>109</v>
      </c>
      <c r="D5" s="29" t="s">
        <v>108</v>
      </c>
      <c r="E5" s="33">
        <v>20</v>
      </c>
      <c r="F5" s="33">
        <v>20</v>
      </c>
      <c r="G5" s="33">
        <f t="shared" si="0"/>
        <v>0</v>
      </c>
      <c r="H5" s="29"/>
    </row>
    <row r="6" spans="1:8" ht="28.5" customHeight="1" x14ac:dyDescent="0.25">
      <c r="A6" s="31">
        <v>4</v>
      </c>
      <c r="B6" s="29" t="s">
        <v>107</v>
      </c>
      <c r="C6" s="29" t="s">
        <v>48</v>
      </c>
      <c r="D6" s="29" t="s">
        <v>49</v>
      </c>
      <c r="E6" s="33">
        <v>1</v>
      </c>
      <c r="F6" s="33">
        <v>1</v>
      </c>
      <c r="G6" s="33">
        <f t="shared" si="0"/>
        <v>0</v>
      </c>
      <c r="H6" s="29"/>
    </row>
    <row r="7" spans="1:8" ht="28.5" customHeight="1" x14ac:dyDescent="0.25">
      <c r="A7" s="31">
        <v>5</v>
      </c>
      <c r="B7" s="29" t="s">
        <v>106</v>
      </c>
      <c r="C7" s="29" t="s">
        <v>105</v>
      </c>
      <c r="D7" s="29" t="s">
        <v>49</v>
      </c>
      <c r="E7" s="33">
        <v>1</v>
      </c>
      <c r="F7" s="33">
        <v>1</v>
      </c>
      <c r="G7" s="33">
        <f t="shared" si="0"/>
        <v>0</v>
      </c>
      <c r="H7" s="29"/>
    </row>
    <row r="8" spans="1:8" ht="28.5" customHeight="1" x14ac:dyDescent="0.25">
      <c r="A8" s="31">
        <v>6</v>
      </c>
      <c r="B8" s="29" t="s">
        <v>104</v>
      </c>
      <c r="C8" s="32" t="s">
        <v>103</v>
      </c>
      <c r="D8" s="29" t="s">
        <v>49</v>
      </c>
      <c r="E8" s="33">
        <v>1</v>
      </c>
      <c r="F8" s="33">
        <v>1</v>
      </c>
      <c r="G8" s="33">
        <f t="shared" si="0"/>
        <v>0</v>
      </c>
      <c r="H8" s="29"/>
    </row>
    <row r="9" spans="1:8" ht="28.5" customHeight="1" x14ac:dyDescent="0.25">
      <c r="A9" s="31">
        <v>7</v>
      </c>
      <c r="B9" s="29" t="s">
        <v>102</v>
      </c>
      <c r="C9" s="29" t="s">
        <v>101</v>
      </c>
      <c r="D9" s="29" t="s">
        <v>49</v>
      </c>
      <c r="E9" s="33">
        <v>1</v>
      </c>
      <c r="F9" s="33">
        <v>1</v>
      </c>
      <c r="G9" s="33">
        <f t="shared" si="0"/>
        <v>0</v>
      </c>
      <c r="H9" s="29"/>
    </row>
    <row r="10" spans="1:8" ht="28.5" customHeight="1" x14ac:dyDescent="0.25">
      <c r="A10" s="31">
        <v>8</v>
      </c>
      <c r="B10" s="29" t="s">
        <v>100</v>
      </c>
      <c r="C10" s="29" t="s">
        <v>90</v>
      </c>
      <c r="D10" s="29" t="s">
        <v>49</v>
      </c>
      <c r="E10" s="33">
        <v>3</v>
      </c>
      <c r="F10" s="33">
        <v>3</v>
      </c>
      <c r="G10" s="33">
        <f t="shared" si="0"/>
        <v>0</v>
      </c>
      <c r="H10" s="29"/>
    </row>
    <row r="11" spans="1:8" ht="28.5" customHeight="1" x14ac:dyDescent="0.25">
      <c r="A11" s="31">
        <v>9</v>
      </c>
      <c r="B11" s="29" t="s">
        <v>98</v>
      </c>
      <c r="C11" s="29" t="s">
        <v>99</v>
      </c>
      <c r="D11" s="29" t="s">
        <v>49</v>
      </c>
      <c r="E11" s="33">
        <v>1</v>
      </c>
      <c r="F11" s="33">
        <v>1</v>
      </c>
      <c r="G11" s="33">
        <f t="shared" si="0"/>
        <v>0</v>
      </c>
      <c r="H11" s="29"/>
    </row>
    <row r="12" spans="1:8" ht="28.5" customHeight="1" x14ac:dyDescent="0.25">
      <c r="A12" s="31">
        <v>10</v>
      </c>
      <c r="B12" s="29" t="s">
        <v>98</v>
      </c>
      <c r="C12" s="29" t="s">
        <v>97</v>
      </c>
      <c r="D12" s="29" t="s">
        <v>49</v>
      </c>
      <c r="E12" s="33">
        <v>1</v>
      </c>
      <c r="F12" s="33">
        <v>1</v>
      </c>
      <c r="G12" s="33">
        <f t="shared" si="0"/>
        <v>0</v>
      </c>
      <c r="H12" s="29"/>
    </row>
    <row r="13" spans="1:8" ht="28.5" customHeight="1" x14ac:dyDescent="0.25">
      <c r="A13" s="31">
        <v>11</v>
      </c>
      <c r="B13" s="29" t="s">
        <v>96</v>
      </c>
      <c r="C13" s="29" t="s">
        <v>48</v>
      </c>
      <c r="D13" s="29" t="s">
        <v>49</v>
      </c>
      <c r="E13" s="33">
        <v>2</v>
      </c>
      <c r="F13" s="33">
        <v>2</v>
      </c>
      <c r="G13" s="33">
        <f t="shared" si="0"/>
        <v>0</v>
      </c>
      <c r="H13" s="29"/>
    </row>
    <row r="14" spans="1:8" ht="28.5" customHeight="1" x14ac:dyDescent="0.25">
      <c r="A14" s="31">
        <v>12</v>
      </c>
      <c r="B14" s="29" t="s">
        <v>95</v>
      </c>
      <c r="C14" s="29" t="s">
        <v>48</v>
      </c>
      <c r="D14" s="29" t="s">
        <v>49</v>
      </c>
      <c r="E14" s="33">
        <v>2</v>
      </c>
      <c r="F14" s="33">
        <v>2</v>
      </c>
      <c r="G14" s="33">
        <f t="shared" si="0"/>
        <v>0</v>
      </c>
      <c r="H14" s="29"/>
    </row>
    <row r="15" spans="1:8" ht="28.5" customHeight="1" x14ac:dyDescent="0.25">
      <c r="A15" s="31">
        <v>13</v>
      </c>
      <c r="B15" s="29" t="s">
        <v>93</v>
      </c>
      <c r="C15" s="29" t="s">
        <v>94</v>
      </c>
      <c r="D15" s="29" t="s">
        <v>49</v>
      </c>
      <c r="E15" s="33">
        <v>1</v>
      </c>
      <c r="F15" s="33">
        <v>1</v>
      </c>
      <c r="G15" s="33">
        <f t="shared" si="0"/>
        <v>0</v>
      </c>
      <c r="H15" s="29"/>
    </row>
    <row r="16" spans="1:8" ht="28.5" customHeight="1" x14ac:dyDescent="0.25">
      <c r="A16" s="31">
        <v>14</v>
      </c>
      <c r="B16" s="29" t="s">
        <v>93</v>
      </c>
      <c r="C16" s="29" t="s">
        <v>92</v>
      </c>
      <c r="D16" s="29" t="s">
        <v>49</v>
      </c>
      <c r="E16" s="33">
        <v>1</v>
      </c>
      <c r="F16" s="33">
        <v>1</v>
      </c>
      <c r="G16" s="33">
        <f t="shared" si="0"/>
        <v>0</v>
      </c>
      <c r="H16" s="29"/>
    </row>
    <row r="17" spans="1:8" ht="28.5" customHeight="1" x14ac:dyDescent="0.25">
      <c r="A17" s="31">
        <v>15</v>
      </c>
      <c r="B17" s="29" t="s">
        <v>91</v>
      </c>
      <c r="C17" s="29" t="s">
        <v>90</v>
      </c>
      <c r="D17" s="29" t="s">
        <v>49</v>
      </c>
      <c r="E17" s="33">
        <v>3</v>
      </c>
      <c r="F17" s="33">
        <v>3</v>
      </c>
      <c r="G17" s="33">
        <f t="shared" si="0"/>
        <v>0</v>
      </c>
      <c r="H17" s="29"/>
    </row>
    <row r="18" spans="1:8" ht="28.5" customHeight="1" x14ac:dyDescent="0.25">
      <c r="A18" s="31">
        <v>16</v>
      </c>
      <c r="B18" s="32" t="s">
        <v>89</v>
      </c>
      <c r="C18" s="29" t="s">
        <v>88</v>
      </c>
      <c r="D18" s="29" t="s">
        <v>45</v>
      </c>
      <c r="E18" s="33">
        <v>3</v>
      </c>
      <c r="F18" s="33">
        <v>3</v>
      </c>
      <c r="G18" s="33">
        <f t="shared" si="0"/>
        <v>0</v>
      </c>
      <c r="H18" s="29"/>
    </row>
    <row r="19" spans="1:8" ht="28.5" customHeight="1" x14ac:dyDescent="0.25">
      <c r="A19" s="31">
        <v>17</v>
      </c>
      <c r="B19" s="29" t="s">
        <v>87</v>
      </c>
      <c r="C19" s="32" t="s">
        <v>86</v>
      </c>
      <c r="D19" s="29" t="s">
        <v>45</v>
      </c>
      <c r="E19" s="33">
        <v>1</v>
      </c>
      <c r="F19" s="33">
        <v>1</v>
      </c>
      <c r="G19" s="33">
        <f t="shared" si="0"/>
        <v>0</v>
      </c>
      <c r="H19" s="29"/>
    </row>
    <row r="20" spans="1:8" ht="28.5" customHeight="1" x14ac:dyDescent="0.25">
      <c r="A20" s="31">
        <v>18</v>
      </c>
      <c r="B20" s="29" t="s">
        <v>85</v>
      </c>
      <c r="C20" s="29" t="s">
        <v>59</v>
      </c>
      <c r="D20" s="29" t="s">
        <v>58</v>
      </c>
      <c r="E20" s="33">
        <v>3</v>
      </c>
      <c r="F20" s="33">
        <v>3</v>
      </c>
      <c r="G20" s="33">
        <f t="shared" si="0"/>
        <v>0</v>
      </c>
      <c r="H20" s="29"/>
    </row>
    <row r="21" spans="1:8" ht="28.5" customHeight="1" x14ac:dyDescent="0.25">
      <c r="A21" s="31">
        <v>19</v>
      </c>
      <c r="B21" s="29" t="s">
        <v>84</v>
      </c>
      <c r="C21" s="32" t="s">
        <v>83</v>
      </c>
      <c r="D21" s="29" t="s">
        <v>49</v>
      </c>
      <c r="E21" s="33">
        <v>1</v>
      </c>
      <c r="F21" s="33">
        <v>1</v>
      </c>
      <c r="G21" s="33">
        <f t="shared" si="0"/>
        <v>0</v>
      </c>
      <c r="H21" s="29"/>
    </row>
    <row r="22" spans="1:8" ht="28.5" customHeight="1" x14ac:dyDescent="0.25">
      <c r="A22" s="31">
        <v>20</v>
      </c>
      <c r="B22" s="29" t="s">
        <v>82</v>
      </c>
      <c r="C22" s="32" t="s">
        <v>81</v>
      </c>
      <c r="D22" s="29" t="s">
        <v>49</v>
      </c>
      <c r="E22" s="33">
        <v>1</v>
      </c>
      <c r="F22" s="33">
        <v>1</v>
      </c>
      <c r="G22" s="33">
        <f t="shared" si="0"/>
        <v>0</v>
      </c>
      <c r="H22" s="29"/>
    </row>
    <row r="23" spans="1:8" ht="28.5" customHeight="1" x14ac:dyDescent="0.25">
      <c r="A23" s="31">
        <v>21</v>
      </c>
      <c r="B23" s="29" t="s">
        <v>80</v>
      </c>
      <c r="C23" s="32" t="s">
        <v>79</v>
      </c>
      <c r="D23" s="29" t="s">
        <v>49</v>
      </c>
      <c r="E23" s="33">
        <v>1</v>
      </c>
      <c r="F23" s="33">
        <v>1</v>
      </c>
      <c r="G23" s="33">
        <f t="shared" si="0"/>
        <v>0</v>
      </c>
      <c r="H23" s="29"/>
    </row>
    <row r="24" spans="1:8" ht="28.5" customHeight="1" x14ac:dyDescent="0.25">
      <c r="A24" s="31">
        <v>22</v>
      </c>
      <c r="B24" s="29" t="s">
        <v>78</v>
      </c>
      <c r="C24" s="32" t="s">
        <v>77</v>
      </c>
      <c r="D24" s="29" t="s">
        <v>49</v>
      </c>
      <c r="E24" s="33">
        <v>1</v>
      </c>
      <c r="F24" s="33">
        <v>1</v>
      </c>
      <c r="G24" s="33">
        <f t="shared" si="0"/>
        <v>0</v>
      </c>
      <c r="H24" s="29"/>
    </row>
    <row r="25" spans="1:8" ht="28.5" customHeight="1" x14ac:dyDescent="0.25">
      <c r="A25" s="31">
        <v>23</v>
      </c>
      <c r="B25" s="32" t="s">
        <v>76</v>
      </c>
      <c r="C25" s="32" t="s">
        <v>75</v>
      </c>
      <c r="D25" s="29" t="s">
        <v>49</v>
      </c>
      <c r="E25" s="33">
        <v>1</v>
      </c>
      <c r="F25" s="33">
        <v>1</v>
      </c>
      <c r="G25" s="33">
        <f t="shared" si="0"/>
        <v>0</v>
      </c>
      <c r="H25" s="29"/>
    </row>
    <row r="26" spans="1:8" ht="28.5" customHeight="1" x14ac:dyDescent="0.25">
      <c r="A26" s="31">
        <v>24</v>
      </c>
      <c r="B26" s="29" t="s">
        <v>74</v>
      </c>
      <c r="C26" s="32" t="s">
        <v>73</v>
      </c>
      <c r="D26" s="29" t="s">
        <v>58</v>
      </c>
      <c r="E26" s="33">
        <v>1</v>
      </c>
      <c r="F26" s="33">
        <v>1</v>
      </c>
      <c r="G26" s="33">
        <f t="shared" si="0"/>
        <v>0</v>
      </c>
      <c r="H26" s="29"/>
    </row>
    <row r="27" spans="1:8" ht="28.5" customHeight="1" x14ac:dyDescent="0.25">
      <c r="A27" s="31">
        <v>25</v>
      </c>
      <c r="B27" s="32" t="s">
        <v>311</v>
      </c>
      <c r="C27" s="29" t="s">
        <v>52</v>
      </c>
      <c r="D27" s="29" t="s">
        <v>49</v>
      </c>
      <c r="E27" s="30">
        <v>3</v>
      </c>
      <c r="F27" s="30">
        <v>3</v>
      </c>
      <c r="G27" s="33">
        <f t="shared" si="0"/>
        <v>0</v>
      </c>
      <c r="H27" s="29"/>
    </row>
    <row r="28" spans="1:8" ht="28.5" customHeight="1" x14ac:dyDescent="0.25">
      <c r="A28" s="182"/>
      <c r="B28" s="183"/>
      <c r="C28" s="183"/>
      <c r="D28" s="183"/>
      <c r="E28" s="183"/>
      <c r="F28" s="183"/>
      <c r="G28" s="183"/>
      <c r="H28" s="183"/>
    </row>
    <row r="29" spans="1:8" ht="28.5" customHeight="1" x14ac:dyDescent="0.25">
      <c r="A29" s="74">
        <v>26</v>
      </c>
      <c r="B29" s="36" t="s">
        <v>310</v>
      </c>
      <c r="C29" s="37" t="s">
        <v>52</v>
      </c>
      <c r="D29" s="37" t="s">
        <v>49</v>
      </c>
      <c r="E29" s="75">
        <v>10</v>
      </c>
      <c r="F29" s="75">
        <v>10</v>
      </c>
      <c r="G29" s="76">
        <f t="shared" si="0"/>
        <v>0</v>
      </c>
      <c r="H29" s="37"/>
    </row>
    <row r="30" spans="1:8" ht="28.5" customHeight="1" x14ac:dyDescent="0.25">
      <c r="A30" s="31">
        <v>27</v>
      </c>
      <c r="B30" s="32" t="s">
        <v>309</v>
      </c>
      <c r="C30" s="29" t="s">
        <v>71</v>
      </c>
      <c r="D30" s="29" t="s">
        <v>49</v>
      </c>
      <c r="E30" s="30">
        <v>3</v>
      </c>
      <c r="F30" s="30">
        <v>3</v>
      </c>
      <c r="G30" s="33">
        <f t="shared" si="0"/>
        <v>0</v>
      </c>
      <c r="H30" s="29"/>
    </row>
    <row r="31" spans="1:8" ht="28.5" customHeight="1" x14ac:dyDescent="0.25">
      <c r="A31" s="31">
        <v>28</v>
      </c>
      <c r="B31" s="29" t="s">
        <v>246</v>
      </c>
      <c r="C31" s="29" t="s">
        <v>70</v>
      </c>
      <c r="D31" s="29" t="s">
        <v>35</v>
      </c>
      <c r="E31" s="30">
        <v>10</v>
      </c>
      <c r="F31" s="30">
        <v>10</v>
      </c>
      <c r="G31" s="33">
        <f t="shared" si="0"/>
        <v>0</v>
      </c>
      <c r="H31" s="29"/>
    </row>
    <row r="32" spans="1:8" ht="28.5" customHeight="1" x14ac:dyDescent="0.25">
      <c r="A32" s="31">
        <v>29</v>
      </c>
      <c r="B32" s="29" t="s">
        <v>246</v>
      </c>
      <c r="C32" s="29" t="s">
        <v>69</v>
      </c>
      <c r="D32" s="29" t="s">
        <v>35</v>
      </c>
      <c r="E32" s="30">
        <v>5</v>
      </c>
      <c r="F32" s="30">
        <v>5</v>
      </c>
      <c r="G32" s="33">
        <f t="shared" si="0"/>
        <v>0</v>
      </c>
      <c r="H32" s="29"/>
    </row>
    <row r="33" spans="1:8" ht="28.5" customHeight="1" x14ac:dyDescent="0.25">
      <c r="A33" s="31">
        <v>30</v>
      </c>
      <c r="B33" s="29" t="s">
        <v>242</v>
      </c>
      <c r="C33" s="32" t="s">
        <v>68</v>
      </c>
      <c r="D33" s="29" t="s">
        <v>49</v>
      </c>
      <c r="E33" s="30">
        <v>1</v>
      </c>
      <c r="F33" s="30">
        <v>1</v>
      </c>
      <c r="G33" s="33">
        <f t="shared" si="0"/>
        <v>0</v>
      </c>
      <c r="H33" s="29"/>
    </row>
    <row r="34" spans="1:8" ht="28.5" customHeight="1" x14ac:dyDescent="0.25">
      <c r="A34" s="31">
        <v>31</v>
      </c>
      <c r="B34" s="29" t="s">
        <v>243</v>
      </c>
      <c r="C34" s="29" t="s">
        <v>66</v>
      </c>
      <c r="D34" s="29" t="s">
        <v>49</v>
      </c>
      <c r="E34" s="30">
        <v>20</v>
      </c>
      <c r="F34" s="30">
        <v>20</v>
      </c>
      <c r="G34" s="33">
        <f t="shared" si="0"/>
        <v>0</v>
      </c>
      <c r="H34" s="29"/>
    </row>
    <row r="35" spans="1:8" ht="28.5" customHeight="1" x14ac:dyDescent="0.25">
      <c r="A35" s="31">
        <v>32</v>
      </c>
      <c r="B35" s="29" t="s">
        <v>243</v>
      </c>
      <c r="C35" s="29" t="s">
        <v>67</v>
      </c>
      <c r="D35" s="29" t="s">
        <v>49</v>
      </c>
      <c r="E35" s="30">
        <v>6</v>
      </c>
      <c r="F35" s="30">
        <v>6</v>
      </c>
      <c r="G35" s="33">
        <f t="shared" si="0"/>
        <v>0</v>
      </c>
      <c r="H35" s="29"/>
    </row>
    <row r="36" spans="1:8" ht="28.5" customHeight="1" x14ac:dyDescent="0.25">
      <c r="A36" s="31">
        <v>33</v>
      </c>
      <c r="B36" s="29" t="s">
        <v>244</v>
      </c>
      <c r="C36" s="29" t="s">
        <v>66</v>
      </c>
      <c r="D36" s="29" t="s">
        <v>49</v>
      </c>
      <c r="E36" s="30">
        <v>5</v>
      </c>
      <c r="F36" s="30">
        <v>5</v>
      </c>
      <c r="G36" s="33">
        <f t="shared" si="0"/>
        <v>0</v>
      </c>
      <c r="H36" s="29"/>
    </row>
    <row r="37" spans="1:8" ht="28.5" customHeight="1" x14ac:dyDescent="0.25">
      <c r="A37" s="31">
        <v>34</v>
      </c>
      <c r="B37" s="29" t="s">
        <v>245</v>
      </c>
      <c r="C37" s="32" t="s">
        <v>65</v>
      </c>
      <c r="D37" s="29" t="s">
        <v>49</v>
      </c>
      <c r="E37" s="30">
        <v>20</v>
      </c>
      <c r="F37" s="30">
        <v>20</v>
      </c>
      <c r="G37" s="33">
        <f t="shared" si="0"/>
        <v>0</v>
      </c>
      <c r="H37" s="29"/>
    </row>
    <row r="38" spans="1:8" ht="28.5" customHeight="1" x14ac:dyDescent="0.25">
      <c r="A38" s="31">
        <v>35</v>
      </c>
      <c r="B38" s="29" t="s">
        <v>245</v>
      </c>
      <c r="C38" s="32" t="s">
        <v>64</v>
      </c>
      <c r="D38" s="29" t="s">
        <v>49</v>
      </c>
      <c r="E38" s="30">
        <v>6</v>
      </c>
      <c r="F38" s="30">
        <v>6</v>
      </c>
      <c r="G38" s="33">
        <f t="shared" si="0"/>
        <v>0</v>
      </c>
      <c r="H38" s="29"/>
    </row>
    <row r="39" spans="1:8" ht="28.5" customHeight="1" x14ac:dyDescent="0.25">
      <c r="A39" s="31">
        <v>36</v>
      </c>
      <c r="B39" s="29" t="s">
        <v>63</v>
      </c>
      <c r="C39" s="29" t="s">
        <v>62</v>
      </c>
      <c r="D39" s="29" t="s">
        <v>49</v>
      </c>
      <c r="E39" s="30">
        <v>1</v>
      </c>
      <c r="F39" s="30">
        <v>1</v>
      </c>
      <c r="G39" s="33">
        <f t="shared" si="0"/>
        <v>0</v>
      </c>
      <c r="H39" s="29"/>
    </row>
    <row r="40" spans="1:8" ht="28.5" customHeight="1" x14ac:dyDescent="0.25">
      <c r="A40" s="31">
        <v>37</v>
      </c>
      <c r="B40" s="29" t="s">
        <v>61</v>
      </c>
      <c r="C40" s="29"/>
      <c r="D40" s="29" t="s">
        <v>49</v>
      </c>
      <c r="E40" s="30">
        <v>17</v>
      </c>
      <c r="F40" s="30">
        <v>17</v>
      </c>
      <c r="G40" s="33">
        <f t="shared" si="0"/>
        <v>0</v>
      </c>
      <c r="H40" s="29"/>
    </row>
    <row r="41" spans="1:8" ht="28.5" customHeight="1" x14ac:dyDescent="0.25">
      <c r="A41" s="31">
        <v>38</v>
      </c>
      <c r="B41" s="29" t="s">
        <v>60</v>
      </c>
      <c r="C41" s="29" t="s">
        <v>59</v>
      </c>
      <c r="D41" s="29" t="s">
        <v>58</v>
      </c>
      <c r="E41" s="30">
        <v>1</v>
      </c>
      <c r="F41" s="30">
        <v>1</v>
      </c>
      <c r="G41" s="33">
        <f t="shared" si="0"/>
        <v>0</v>
      </c>
      <c r="H41" s="29"/>
    </row>
    <row r="42" spans="1:8" ht="28.5" customHeight="1" x14ac:dyDescent="0.25">
      <c r="A42" s="31">
        <v>39</v>
      </c>
      <c r="B42" s="32" t="s">
        <v>56</v>
      </c>
      <c r="C42" s="29" t="s">
        <v>57</v>
      </c>
      <c r="D42" s="29" t="s">
        <v>49</v>
      </c>
      <c r="E42" s="30">
        <v>10</v>
      </c>
      <c r="F42" s="30">
        <v>10</v>
      </c>
      <c r="G42" s="33">
        <f t="shared" si="0"/>
        <v>0</v>
      </c>
      <c r="H42" s="29"/>
    </row>
    <row r="43" spans="1:8" ht="28.5" customHeight="1" x14ac:dyDescent="0.25">
      <c r="A43" s="31">
        <v>40</v>
      </c>
      <c r="B43" s="32" t="s">
        <v>56</v>
      </c>
      <c r="C43" s="29" t="s">
        <v>55</v>
      </c>
      <c r="D43" s="29" t="s">
        <v>49</v>
      </c>
      <c r="E43" s="30">
        <v>3</v>
      </c>
      <c r="F43" s="30">
        <v>3</v>
      </c>
      <c r="G43" s="33">
        <f t="shared" si="0"/>
        <v>0</v>
      </c>
      <c r="H43" s="29"/>
    </row>
    <row r="44" spans="1:8" ht="28.5" customHeight="1" x14ac:dyDescent="0.25">
      <c r="A44" s="31">
        <v>41</v>
      </c>
      <c r="B44" s="29" t="s">
        <v>54</v>
      </c>
      <c r="C44" s="29" t="s">
        <v>52</v>
      </c>
      <c r="D44" s="29" t="s">
        <v>49</v>
      </c>
      <c r="E44" s="30">
        <v>10</v>
      </c>
      <c r="F44" s="30">
        <v>10</v>
      </c>
      <c r="G44" s="33">
        <f t="shared" si="0"/>
        <v>0</v>
      </c>
      <c r="H44" s="29"/>
    </row>
    <row r="45" spans="1:8" ht="28.5" customHeight="1" x14ac:dyDescent="0.25">
      <c r="A45" s="31">
        <v>42</v>
      </c>
      <c r="B45" s="29" t="s">
        <v>54</v>
      </c>
      <c r="C45" s="29" t="s">
        <v>53</v>
      </c>
      <c r="D45" s="29" t="s">
        <v>49</v>
      </c>
      <c r="E45" s="30">
        <v>3</v>
      </c>
      <c r="F45" s="30">
        <v>3</v>
      </c>
      <c r="G45" s="33">
        <f t="shared" si="0"/>
        <v>0</v>
      </c>
      <c r="H45" s="29"/>
    </row>
    <row r="46" spans="1:8" ht="28.5" customHeight="1" x14ac:dyDescent="0.25">
      <c r="A46" s="31">
        <v>43</v>
      </c>
      <c r="B46" s="29" t="s">
        <v>51</v>
      </c>
      <c r="C46" s="29" t="s">
        <v>52</v>
      </c>
      <c r="D46" s="29" t="s">
        <v>49</v>
      </c>
      <c r="E46" s="30">
        <v>10</v>
      </c>
      <c r="F46" s="30">
        <v>10</v>
      </c>
      <c r="G46" s="33">
        <f t="shared" si="0"/>
        <v>0</v>
      </c>
      <c r="H46" s="29"/>
    </row>
    <row r="47" spans="1:8" ht="28.5" customHeight="1" x14ac:dyDescent="0.25">
      <c r="A47" s="31">
        <v>44</v>
      </c>
      <c r="B47" s="29" t="s">
        <v>51</v>
      </c>
      <c r="C47" s="29" t="s">
        <v>50</v>
      </c>
      <c r="D47" s="29" t="s">
        <v>49</v>
      </c>
      <c r="E47" s="30">
        <v>3</v>
      </c>
      <c r="F47" s="30">
        <v>3</v>
      </c>
      <c r="G47" s="33">
        <f t="shared" si="0"/>
        <v>0</v>
      </c>
      <c r="H47" s="29"/>
    </row>
    <row r="48" spans="1:8" ht="28.5" customHeight="1" x14ac:dyDescent="0.25">
      <c r="A48" s="31">
        <v>45</v>
      </c>
      <c r="B48" s="29" t="s">
        <v>47</v>
      </c>
      <c r="C48" s="29" t="s">
        <v>48</v>
      </c>
      <c r="D48" s="29" t="s">
        <v>45</v>
      </c>
      <c r="E48" s="30">
        <v>1</v>
      </c>
      <c r="F48" s="30">
        <v>1</v>
      </c>
      <c r="G48" s="33">
        <f t="shared" si="0"/>
        <v>0</v>
      </c>
      <c r="H48" s="29"/>
    </row>
    <row r="49" spans="1:8" ht="28.5" customHeight="1" x14ac:dyDescent="0.25">
      <c r="A49" s="31">
        <v>46</v>
      </c>
      <c r="B49" s="29" t="s">
        <v>47</v>
      </c>
      <c r="C49" s="29" t="s">
        <v>46</v>
      </c>
      <c r="D49" s="29" t="s">
        <v>45</v>
      </c>
      <c r="E49" s="30">
        <v>1</v>
      </c>
      <c r="F49" s="30">
        <v>1</v>
      </c>
      <c r="G49" s="33">
        <f t="shared" si="0"/>
        <v>0</v>
      </c>
      <c r="H49" s="29"/>
    </row>
    <row r="50" spans="1:8" ht="28.5" customHeight="1" x14ac:dyDescent="0.25">
      <c r="A50" s="31"/>
      <c r="B50" s="29"/>
      <c r="C50" s="29"/>
      <c r="D50" s="29"/>
      <c r="E50" s="30"/>
      <c r="F50" s="30"/>
      <c r="G50" s="29"/>
      <c r="H50" s="29"/>
    </row>
    <row r="51" spans="1:8" ht="28.5" customHeight="1" x14ac:dyDescent="0.25">
      <c r="A51" s="31"/>
      <c r="B51" s="29"/>
      <c r="C51" s="29"/>
      <c r="D51" s="29"/>
      <c r="E51" s="30"/>
      <c r="F51" s="30"/>
      <c r="G51" s="29"/>
      <c r="H51" s="29"/>
    </row>
    <row r="52" spans="1:8" ht="28.5" customHeight="1" x14ac:dyDescent="0.25">
      <c r="A52" s="31"/>
      <c r="B52" s="29"/>
      <c r="C52" s="29"/>
      <c r="D52" s="29"/>
      <c r="E52" s="30"/>
      <c r="F52" s="30"/>
      <c r="G52" s="29"/>
      <c r="H52" s="29"/>
    </row>
    <row r="53" spans="1:8" ht="28.5" customHeight="1" x14ac:dyDescent="0.25">
      <c r="A53" s="31"/>
      <c r="B53" s="29"/>
      <c r="C53" s="29"/>
      <c r="D53" s="29"/>
      <c r="E53" s="30"/>
      <c r="F53" s="30"/>
      <c r="G53" s="29"/>
      <c r="H53" s="29"/>
    </row>
    <row r="54" spans="1:8" ht="28.5" customHeight="1" x14ac:dyDescent="0.25">
      <c r="A54" s="31"/>
      <c r="B54" s="29"/>
      <c r="C54" s="29"/>
      <c r="D54" s="29"/>
      <c r="E54" s="30"/>
      <c r="F54" s="30"/>
      <c r="G54" s="29"/>
      <c r="H54" s="29"/>
    </row>
    <row r="55" spans="1:8" ht="28.5" customHeight="1" x14ac:dyDescent="0.25">
      <c r="A55" s="182"/>
      <c r="B55" s="183"/>
      <c r="C55" s="183"/>
      <c r="D55" s="183"/>
      <c r="E55" s="183"/>
      <c r="F55" s="183"/>
      <c r="G55" s="183"/>
      <c r="H55" s="183"/>
    </row>
  </sheetData>
  <mergeCells count="2">
    <mergeCell ref="A28:H28"/>
    <mergeCell ref="A55:H55"/>
  </mergeCells>
  <phoneticPr fontId="3"/>
  <printOptions horizontalCentered="1" verticalCentered="1"/>
  <pageMargins left="0.59055118110236227" right="0.59055118110236227" top="0.78740157480314965" bottom="0.39370078740157483" header="0.31496062992125984" footer="0.31496062992125984"/>
  <pageSetup paperSize="9" scale="96" fitToHeight="0" orientation="portrait" cellComments="asDisplayed" r:id="rId1"/>
  <rowBreaks count="1" manualBreakCount="1">
    <brk id="28" max="7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9"/>
  <sheetViews>
    <sheetView view="pageBreakPreview" zoomScaleNormal="100" zoomScaleSheetLayoutView="100" workbookViewId="0">
      <selection activeCell="D19" sqref="D19"/>
    </sheetView>
  </sheetViews>
  <sheetFormatPr defaultColWidth="9.265625" defaultRowHeight="15.85" customHeight="1" x14ac:dyDescent="0.25"/>
  <cols>
    <col min="1" max="1" width="15.46484375" style="28" customWidth="1"/>
    <col min="2" max="2" width="9" style="28" customWidth="1"/>
    <col min="3" max="5" width="11.59765625" style="28" customWidth="1"/>
    <col min="6" max="7" width="14.3984375" style="28" customWidth="1"/>
    <col min="8" max="16384" width="9.265625" style="28"/>
  </cols>
  <sheetData>
    <row r="1" spans="1:7" ht="15.85" customHeight="1" x14ac:dyDescent="0.25">
      <c r="A1" s="206" t="s">
        <v>289</v>
      </c>
      <c r="B1" s="206"/>
      <c r="C1" s="206"/>
      <c r="D1" s="206"/>
      <c r="E1" s="206"/>
      <c r="F1" s="206"/>
      <c r="G1" s="206"/>
    </row>
    <row r="2" spans="1:7" ht="15.85" customHeight="1" thickBot="1" x14ac:dyDescent="0.3">
      <c r="A2" s="207"/>
      <c r="B2" s="207"/>
      <c r="C2" s="207"/>
      <c r="D2" s="207"/>
      <c r="E2" s="207"/>
      <c r="F2" s="206"/>
      <c r="G2" s="207"/>
    </row>
    <row r="3" spans="1:7" ht="15.85" customHeight="1" thickTop="1" x14ac:dyDescent="0.25">
      <c r="A3" s="198" t="s">
        <v>121</v>
      </c>
      <c r="B3" s="198" t="s">
        <v>122</v>
      </c>
      <c r="C3" s="37" t="s">
        <v>291</v>
      </c>
      <c r="D3" s="37" t="s">
        <v>292</v>
      </c>
      <c r="E3" s="93" t="s">
        <v>290</v>
      </c>
      <c r="F3" s="96" t="s">
        <v>287</v>
      </c>
      <c r="G3" s="201" t="s">
        <v>6</v>
      </c>
    </row>
    <row r="4" spans="1:7" ht="15.85" customHeight="1" x14ac:dyDescent="0.25">
      <c r="A4" s="199"/>
      <c r="B4" s="199"/>
      <c r="C4" s="196" t="s">
        <v>180</v>
      </c>
      <c r="D4" s="197"/>
      <c r="E4" s="94" t="s">
        <v>189</v>
      </c>
      <c r="F4" s="97" t="s">
        <v>288</v>
      </c>
      <c r="G4" s="202"/>
    </row>
    <row r="5" spans="1:7" ht="15.85" customHeight="1" x14ac:dyDescent="0.25">
      <c r="A5" s="200"/>
      <c r="B5" s="200"/>
      <c r="C5" s="204" t="s">
        <v>131</v>
      </c>
      <c r="D5" s="205"/>
      <c r="E5" s="95" t="s">
        <v>190</v>
      </c>
      <c r="F5" s="98" t="s">
        <v>286</v>
      </c>
      <c r="G5" s="203"/>
    </row>
    <row r="6" spans="1:7" s="47" customFormat="1" ht="15.85" customHeight="1" x14ac:dyDescent="0.25">
      <c r="A6" s="46" t="s">
        <v>123</v>
      </c>
      <c r="B6" s="194" t="s">
        <v>124</v>
      </c>
      <c r="C6" s="72">
        <v>900</v>
      </c>
      <c r="D6" s="72">
        <f>D7+E43</f>
        <v>895</v>
      </c>
      <c r="E6" s="211">
        <f>D6-C6</f>
        <v>-5</v>
      </c>
      <c r="F6" s="186">
        <v>-120</v>
      </c>
      <c r="G6" s="99"/>
    </row>
    <row r="7" spans="1:7" s="50" customFormat="1" ht="15.85" customHeight="1" x14ac:dyDescent="0.25">
      <c r="A7" s="48" t="s">
        <v>125</v>
      </c>
      <c r="B7" s="195"/>
      <c r="C7" s="49">
        <f>C6-E43</f>
        <v>545</v>
      </c>
      <c r="D7" s="49">
        <v>540</v>
      </c>
      <c r="E7" s="212"/>
      <c r="F7" s="187"/>
      <c r="G7" s="100"/>
    </row>
    <row r="8" spans="1:7" s="47" customFormat="1" ht="15.85" customHeight="1" x14ac:dyDescent="0.25">
      <c r="A8" s="46" t="s">
        <v>135</v>
      </c>
      <c r="B8" s="194" t="s">
        <v>129</v>
      </c>
      <c r="C8" s="72">
        <v>900</v>
      </c>
      <c r="D8" s="72">
        <f>D9+E47</f>
        <v>928.5</v>
      </c>
      <c r="E8" s="211">
        <f t="shared" ref="E8" si="0">D8-C8</f>
        <v>28.5</v>
      </c>
      <c r="F8" s="188">
        <v>-120</v>
      </c>
      <c r="G8" s="101"/>
    </row>
    <row r="9" spans="1:7" s="50" customFormat="1" ht="15.85" customHeight="1" x14ac:dyDescent="0.25">
      <c r="A9" s="48" t="s">
        <v>136</v>
      </c>
      <c r="B9" s="195"/>
      <c r="C9" s="49">
        <f>C8-E47</f>
        <v>821.5</v>
      </c>
      <c r="D9" s="49">
        <v>850</v>
      </c>
      <c r="E9" s="212"/>
      <c r="F9" s="187"/>
      <c r="G9" s="102"/>
    </row>
    <row r="10" spans="1:7" s="47" customFormat="1" ht="15.85" customHeight="1" x14ac:dyDescent="0.25">
      <c r="A10" s="46" t="s">
        <v>123</v>
      </c>
      <c r="B10" s="194" t="s">
        <v>42</v>
      </c>
      <c r="C10" s="72">
        <v>1250</v>
      </c>
      <c r="D10" s="89">
        <v>1265</v>
      </c>
      <c r="E10" s="213">
        <f>D10-C10</f>
        <v>15</v>
      </c>
      <c r="F10" s="189">
        <v>-120</v>
      </c>
      <c r="G10" s="192"/>
    </row>
    <row r="11" spans="1:7" s="50" customFormat="1" ht="15.85" customHeight="1" thickBot="1" x14ac:dyDescent="0.3">
      <c r="A11" s="93" t="s">
        <v>312</v>
      </c>
      <c r="B11" s="195"/>
      <c r="C11" s="49">
        <f>C10-$E$43</f>
        <v>895</v>
      </c>
      <c r="D11" s="49">
        <f>D10-$E$43</f>
        <v>910</v>
      </c>
      <c r="E11" s="214"/>
      <c r="F11" s="190"/>
      <c r="G11" s="193"/>
    </row>
    <row r="12" spans="1:7" ht="15.85" customHeight="1" thickTop="1" x14ac:dyDescent="0.25">
      <c r="A12" s="46"/>
      <c r="B12" s="194"/>
      <c r="C12" s="72"/>
      <c r="D12" s="72"/>
      <c r="E12" s="184"/>
      <c r="F12" s="191"/>
      <c r="G12" s="51"/>
    </row>
    <row r="13" spans="1:7" ht="15.85" customHeight="1" x14ac:dyDescent="0.25">
      <c r="A13" s="48"/>
      <c r="B13" s="195"/>
      <c r="C13" s="49"/>
      <c r="D13" s="49"/>
      <c r="E13" s="185"/>
      <c r="F13" s="185"/>
      <c r="G13" s="48"/>
    </row>
    <row r="14" spans="1:7" ht="15.85" customHeight="1" x14ac:dyDescent="0.25">
      <c r="A14" s="51"/>
      <c r="B14" s="194"/>
      <c r="C14" s="72"/>
      <c r="D14" s="72"/>
      <c r="E14" s="184"/>
      <c r="F14" s="184"/>
      <c r="G14" s="51"/>
    </row>
    <row r="15" spans="1:7" ht="15.85" customHeight="1" x14ac:dyDescent="0.25">
      <c r="A15" s="48"/>
      <c r="B15" s="195"/>
      <c r="C15" s="49"/>
      <c r="D15" s="49"/>
      <c r="E15" s="185"/>
      <c r="F15" s="185"/>
      <c r="G15" s="48"/>
    </row>
    <row r="16" spans="1:7" ht="15.85" customHeight="1" x14ac:dyDescent="0.25">
      <c r="A16" s="46"/>
      <c r="B16" s="194"/>
      <c r="C16" s="72"/>
      <c r="D16" s="72"/>
      <c r="E16" s="184"/>
      <c r="F16" s="184"/>
      <c r="G16" s="51"/>
    </row>
    <row r="17" spans="1:7" ht="15.85" customHeight="1" x14ac:dyDescent="0.25">
      <c r="A17" s="48"/>
      <c r="B17" s="195"/>
      <c r="C17" s="49"/>
      <c r="D17" s="49"/>
      <c r="E17" s="185"/>
      <c r="F17" s="185"/>
      <c r="G17" s="48"/>
    </row>
    <row r="18" spans="1:7" ht="15.85" customHeight="1" x14ac:dyDescent="0.25">
      <c r="A18" s="46"/>
      <c r="B18" s="194"/>
      <c r="C18" s="72"/>
      <c r="D18" s="72"/>
      <c r="E18" s="184"/>
      <c r="F18" s="184"/>
      <c r="G18" s="51"/>
    </row>
    <row r="19" spans="1:7" ht="15.85" customHeight="1" x14ac:dyDescent="0.25">
      <c r="A19" s="48"/>
      <c r="B19" s="195"/>
      <c r="C19" s="49"/>
      <c r="D19" s="49"/>
      <c r="E19" s="185"/>
      <c r="F19" s="185"/>
      <c r="G19" s="48"/>
    </row>
    <row r="20" spans="1:7" ht="15.85" customHeight="1" x14ac:dyDescent="0.25">
      <c r="A20" s="46"/>
      <c r="B20" s="194"/>
      <c r="C20" s="72"/>
      <c r="D20" s="72"/>
      <c r="E20" s="184"/>
      <c r="F20" s="184"/>
      <c r="G20" s="51"/>
    </row>
    <row r="21" spans="1:7" ht="15.85" customHeight="1" x14ac:dyDescent="0.25">
      <c r="A21" s="48"/>
      <c r="B21" s="195"/>
      <c r="C21" s="49"/>
      <c r="D21" s="49"/>
      <c r="E21" s="185"/>
      <c r="F21" s="185"/>
      <c r="G21" s="48"/>
    </row>
    <row r="22" spans="1:7" ht="15.85" customHeight="1" x14ac:dyDescent="0.25">
      <c r="A22" s="46"/>
      <c r="B22" s="194"/>
      <c r="C22" s="72"/>
      <c r="D22" s="72"/>
      <c r="E22" s="184"/>
      <c r="F22" s="184"/>
      <c r="G22" s="51"/>
    </row>
    <row r="23" spans="1:7" ht="15.85" customHeight="1" x14ac:dyDescent="0.25">
      <c r="A23" s="48"/>
      <c r="B23" s="195"/>
      <c r="C23" s="49"/>
      <c r="D23" s="49"/>
      <c r="E23" s="185"/>
      <c r="F23" s="185"/>
      <c r="G23" s="48"/>
    </row>
    <row r="24" spans="1:7" ht="15.85" customHeight="1" x14ac:dyDescent="0.25">
      <c r="A24" s="46"/>
      <c r="B24" s="194"/>
      <c r="C24" s="72"/>
      <c r="D24" s="72"/>
      <c r="E24" s="184"/>
      <c r="F24" s="184"/>
      <c r="G24" s="51"/>
    </row>
    <row r="25" spans="1:7" ht="15.85" customHeight="1" x14ac:dyDescent="0.25">
      <c r="A25" s="48"/>
      <c r="B25" s="195"/>
      <c r="C25" s="49"/>
      <c r="D25" s="49"/>
      <c r="E25" s="185"/>
      <c r="F25" s="185"/>
      <c r="G25" s="48"/>
    </row>
    <row r="26" spans="1:7" ht="15.85" customHeight="1" x14ac:dyDescent="0.25">
      <c r="A26" s="46"/>
      <c r="B26" s="194"/>
      <c r="C26" s="72"/>
      <c r="D26" s="72"/>
      <c r="E26" s="184"/>
      <c r="F26" s="184"/>
      <c r="G26" s="51"/>
    </row>
    <row r="27" spans="1:7" ht="15.85" customHeight="1" x14ac:dyDescent="0.25">
      <c r="A27" s="48"/>
      <c r="B27" s="195"/>
      <c r="C27" s="49"/>
      <c r="D27" s="49"/>
      <c r="E27" s="185"/>
      <c r="F27" s="185"/>
      <c r="G27" s="48"/>
    </row>
    <row r="28" spans="1:7" ht="15.85" customHeight="1" x14ac:dyDescent="0.25">
      <c r="A28" s="46"/>
      <c r="B28" s="194"/>
      <c r="C28" s="72"/>
      <c r="D28" s="72"/>
      <c r="E28" s="184"/>
      <c r="F28" s="184"/>
      <c r="G28" s="51"/>
    </row>
    <row r="29" spans="1:7" ht="15.85" customHeight="1" x14ac:dyDescent="0.25">
      <c r="A29" s="48"/>
      <c r="B29" s="195"/>
      <c r="C29" s="49"/>
      <c r="D29" s="49"/>
      <c r="E29" s="185"/>
      <c r="F29" s="185"/>
      <c r="G29" s="48"/>
    </row>
    <row r="30" spans="1:7" ht="15.85" customHeight="1" x14ac:dyDescent="0.25">
      <c r="A30" s="46"/>
      <c r="B30" s="194"/>
      <c r="C30" s="72"/>
      <c r="D30" s="72"/>
      <c r="E30" s="184"/>
      <c r="F30" s="184"/>
      <c r="G30" s="51"/>
    </row>
    <row r="31" spans="1:7" ht="15.85" customHeight="1" x14ac:dyDescent="0.25">
      <c r="A31" s="48"/>
      <c r="B31" s="195"/>
      <c r="C31" s="49"/>
      <c r="D31" s="49"/>
      <c r="E31" s="185"/>
      <c r="F31" s="185"/>
      <c r="G31" s="48"/>
    </row>
    <row r="32" spans="1:7" ht="15.85" customHeight="1" x14ac:dyDescent="0.25">
      <c r="A32" s="46"/>
      <c r="B32" s="194"/>
      <c r="C32" s="72"/>
      <c r="D32" s="72"/>
      <c r="E32" s="184"/>
      <c r="F32" s="184"/>
      <c r="G32" s="51"/>
    </row>
    <row r="33" spans="1:7" ht="15.85" customHeight="1" x14ac:dyDescent="0.25">
      <c r="A33" s="48"/>
      <c r="B33" s="195"/>
      <c r="C33" s="49"/>
      <c r="D33" s="49"/>
      <c r="E33" s="185"/>
      <c r="F33" s="185"/>
      <c r="G33" s="48"/>
    </row>
    <row r="34" spans="1:7" ht="15.85" customHeight="1" x14ac:dyDescent="0.25">
      <c r="A34" s="46"/>
      <c r="B34" s="194"/>
      <c r="C34" s="72"/>
      <c r="D34" s="72"/>
      <c r="E34" s="184"/>
      <c r="F34" s="184"/>
      <c r="G34" s="51"/>
    </row>
    <row r="35" spans="1:7" ht="15.85" customHeight="1" x14ac:dyDescent="0.25">
      <c r="A35" s="48"/>
      <c r="B35" s="195"/>
      <c r="C35" s="49"/>
      <c r="D35" s="49"/>
      <c r="E35" s="185"/>
      <c r="F35" s="185"/>
      <c r="G35" s="48"/>
    </row>
    <row r="37" spans="1:7" ht="15.85" customHeight="1" x14ac:dyDescent="0.25">
      <c r="A37" s="39" t="s">
        <v>126</v>
      </c>
      <c r="B37" s="40"/>
      <c r="C37" s="41"/>
      <c r="D37" s="40"/>
      <c r="E37" s="42"/>
      <c r="F37" s="86"/>
    </row>
    <row r="38" spans="1:7" ht="15.85" customHeight="1" x14ac:dyDescent="0.25">
      <c r="A38" s="37" t="s">
        <v>127</v>
      </c>
      <c r="B38" s="37" t="s">
        <v>130</v>
      </c>
      <c r="C38" s="36" t="s">
        <v>132</v>
      </c>
      <c r="D38" s="37" t="s">
        <v>133</v>
      </c>
      <c r="E38" s="38" t="s">
        <v>195</v>
      </c>
      <c r="F38" s="87"/>
    </row>
    <row r="39" spans="1:7" ht="15.85" customHeight="1" x14ac:dyDescent="0.25">
      <c r="A39" s="194" t="s">
        <v>177</v>
      </c>
      <c r="B39" s="194" t="s">
        <v>134</v>
      </c>
      <c r="C39" s="208">
        <v>315</v>
      </c>
      <c r="D39" s="208">
        <v>90</v>
      </c>
      <c r="E39" s="208">
        <f>C39-D39/2</f>
        <v>270</v>
      </c>
      <c r="F39" s="88"/>
    </row>
    <row r="40" spans="1:7" ht="15.85" customHeight="1" x14ac:dyDescent="0.25">
      <c r="A40" s="199"/>
      <c r="B40" s="195"/>
      <c r="C40" s="209"/>
      <c r="D40" s="209"/>
      <c r="E40" s="209"/>
      <c r="F40"/>
    </row>
    <row r="41" spans="1:7" ht="15.85" customHeight="1" x14ac:dyDescent="0.25">
      <c r="A41" s="199"/>
      <c r="B41" s="194" t="s">
        <v>174</v>
      </c>
      <c r="C41" s="208">
        <v>355</v>
      </c>
      <c r="D41" s="208">
        <v>125</v>
      </c>
      <c r="E41" s="208">
        <f t="shared" ref="E41" si="1">C41-D41/2</f>
        <v>292.5</v>
      </c>
      <c r="F41" s="88"/>
    </row>
    <row r="42" spans="1:7" ht="15.85" customHeight="1" x14ac:dyDescent="0.25">
      <c r="A42" s="199"/>
      <c r="B42" s="195"/>
      <c r="C42" s="209"/>
      <c r="D42" s="209"/>
      <c r="E42" s="210"/>
      <c r="F42" s="88"/>
    </row>
    <row r="43" spans="1:7" ht="15.85" customHeight="1" x14ac:dyDescent="0.25">
      <c r="A43" s="199"/>
      <c r="B43" s="194" t="s">
        <v>175</v>
      </c>
      <c r="C43" s="208">
        <v>445</v>
      </c>
      <c r="D43" s="208">
        <v>180</v>
      </c>
      <c r="E43" s="208">
        <f t="shared" ref="E43" si="2">C43-D43/2</f>
        <v>355</v>
      </c>
      <c r="F43" s="88"/>
    </row>
    <row r="44" spans="1:7" ht="15.85" customHeight="1" x14ac:dyDescent="0.25">
      <c r="A44" s="199"/>
      <c r="B44" s="195"/>
      <c r="C44" s="209"/>
      <c r="D44" s="209"/>
      <c r="E44" s="210"/>
      <c r="F44" s="88"/>
    </row>
    <row r="45" spans="1:7" ht="15.85" customHeight="1" x14ac:dyDescent="0.25">
      <c r="A45" s="199"/>
      <c r="B45" s="194" t="s">
        <v>176</v>
      </c>
      <c r="C45" s="208">
        <v>540</v>
      </c>
      <c r="D45" s="208">
        <v>220</v>
      </c>
      <c r="E45" s="208">
        <f t="shared" ref="E45" si="3">C45-D45/2</f>
        <v>430</v>
      </c>
      <c r="F45" s="88"/>
    </row>
    <row r="46" spans="1:7" ht="15.85" customHeight="1" x14ac:dyDescent="0.25">
      <c r="A46" s="200"/>
      <c r="B46" s="195"/>
      <c r="C46" s="209"/>
      <c r="D46" s="209"/>
      <c r="E46" s="210"/>
      <c r="F46" s="88"/>
    </row>
    <row r="47" spans="1:7" ht="15.85" customHeight="1" x14ac:dyDescent="0.25">
      <c r="A47" s="194" t="s">
        <v>178</v>
      </c>
      <c r="B47" s="198" t="s">
        <v>129</v>
      </c>
      <c r="C47" s="208">
        <v>110</v>
      </c>
      <c r="D47" s="208">
        <v>63</v>
      </c>
      <c r="E47" s="208">
        <f t="shared" ref="E47" si="4">C47-D47/2</f>
        <v>78.5</v>
      </c>
      <c r="F47" s="88"/>
    </row>
    <row r="48" spans="1:7" ht="15.85" customHeight="1" x14ac:dyDescent="0.25">
      <c r="A48" s="200"/>
      <c r="B48" s="200"/>
      <c r="C48" s="209"/>
      <c r="D48" s="209"/>
      <c r="E48" s="210"/>
      <c r="F48" s="88"/>
    </row>
    <row r="49" spans="4:4" ht="15.85" customHeight="1" x14ac:dyDescent="0.25">
      <c r="D49" s="77"/>
    </row>
  </sheetData>
  <mergeCells count="74">
    <mergeCell ref="A47:A48"/>
    <mergeCell ref="B47:B48"/>
    <mergeCell ref="C43:C44"/>
    <mergeCell ref="D43:D44"/>
    <mergeCell ref="E43:E44"/>
    <mergeCell ref="A39:A46"/>
    <mergeCell ref="B39:B40"/>
    <mergeCell ref="B41:B42"/>
    <mergeCell ref="B43:B44"/>
    <mergeCell ref="B45:B46"/>
    <mergeCell ref="C47:C48"/>
    <mergeCell ref="D47:D48"/>
    <mergeCell ref="E47:E48"/>
    <mergeCell ref="C41:C42"/>
    <mergeCell ref="D41:D42"/>
    <mergeCell ref="E41:E42"/>
    <mergeCell ref="C39:C40"/>
    <mergeCell ref="D39:D40"/>
    <mergeCell ref="E39:E40"/>
    <mergeCell ref="E30:E31"/>
    <mergeCell ref="E32:E33"/>
    <mergeCell ref="E34:E35"/>
    <mergeCell ref="G3:G5"/>
    <mergeCell ref="C5:D5"/>
    <mergeCell ref="A1:G2"/>
    <mergeCell ref="C45:C46"/>
    <mergeCell ref="D45:D46"/>
    <mergeCell ref="E45:E46"/>
    <mergeCell ref="B20:B21"/>
    <mergeCell ref="B22:B23"/>
    <mergeCell ref="B24:B25"/>
    <mergeCell ref="B26:B27"/>
    <mergeCell ref="B32:B33"/>
    <mergeCell ref="B34:B35"/>
    <mergeCell ref="B30:B31"/>
    <mergeCell ref="E6:E7"/>
    <mergeCell ref="E8:E9"/>
    <mergeCell ref="E10:E11"/>
    <mergeCell ref="B18:B19"/>
    <mergeCell ref="C4:D4"/>
    <mergeCell ref="B6:B7"/>
    <mergeCell ref="A3:A5"/>
    <mergeCell ref="B3:B5"/>
    <mergeCell ref="G10:G11"/>
    <mergeCell ref="B8:B9"/>
    <mergeCell ref="B10:B11"/>
    <mergeCell ref="B12:B13"/>
    <mergeCell ref="B28:B29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B14:B15"/>
    <mergeCell ref="B16:B17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  <mergeCell ref="F30:F31"/>
    <mergeCell ref="F32:F33"/>
    <mergeCell ref="F34:F35"/>
  </mergeCells>
  <phoneticPr fontId="3"/>
  <printOptions horizontalCentered="1" verticalCentered="1"/>
  <pageMargins left="0.78740157480314965" right="0.59055118110236227" top="0.78740157480314965" bottom="0.39370078740157483" header="0.31496062992125984" footer="0.31496062992125984"/>
  <pageSetup paperSize="9" fitToHeight="0" orientation="portrait" cellComments="asDisplayed" r:id="rId1"/>
  <drawing r:id="rId2"/>
  <legacyDrawing r:id="rId3"/>
  <oleObjects>
    <mc:AlternateContent xmlns:mc="http://schemas.openxmlformats.org/markup-compatibility/2006">
      <mc:Choice Requires="x14">
        <oleObject progId="Clair.Document" shapeId="8207" r:id="rId4">
          <objectPr defaultSize="0" autoPict="0" r:id="rId5">
            <anchor moveWithCells="1">
              <from>
                <xdr:col>5</xdr:col>
                <xdr:colOff>47625</xdr:colOff>
                <xdr:row>37</xdr:row>
                <xdr:rowOff>9525</xdr:rowOff>
              </from>
              <to>
                <xdr:col>7</xdr:col>
                <xdr:colOff>0</xdr:colOff>
                <xdr:row>48</xdr:row>
                <xdr:rowOff>104775</xdr:rowOff>
              </to>
            </anchor>
          </objectPr>
        </oleObject>
      </mc:Choice>
      <mc:Fallback>
        <oleObject progId="Clair.Document" shapeId="8207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68"/>
  <sheetViews>
    <sheetView view="pageBreakPreview" topLeftCell="A45" zoomScaleNormal="100" workbookViewId="0">
      <selection activeCell="R20" sqref="R20:S20"/>
    </sheetView>
  </sheetViews>
  <sheetFormatPr defaultRowHeight="12.75" x14ac:dyDescent="0.25"/>
  <cols>
    <col min="1" max="1" width="1.59765625" customWidth="1"/>
    <col min="2" max="3" width="6" customWidth="1"/>
    <col min="4" max="33" width="3.1328125" customWidth="1"/>
    <col min="34" max="35" width="6" customWidth="1"/>
    <col min="36" max="36" width="3.73046875" customWidth="1"/>
    <col min="37" max="37" width="5.73046875" customWidth="1"/>
  </cols>
  <sheetData>
    <row r="1" spans="1:37" ht="22.5" customHeight="1" thickBot="1" x14ac:dyDescent="0.3">
      <c r="B1" s="239" t="s">
        <v>275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  <c r="AI1" s="239"/>
      <c r="AJ1" s="239"/>
    </row>
    <row r="2" spans="1:37" ht="22.5" customHeight="1" x14ac:dyDescent="0.25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1"/>
    </row>
    <row r="3" spans="1:37" ht="12.95" customHeight="1" x14ac:dyDescent="0.25">
      <c r="A3" s="12"/>
      <c r="B3" s="13"/>
      <c r="C3" s="14"/>
      <c r="D3" s="14"/>
      <c r="E3" s="14"/>
      <c r="F3" s="14"/>
      <c r="G3" s="14"/>
      <c r="H3" s="14"/>
      <c r="I3" s="14"/>
      <c r="J3" s="15"/>
      <c r="L3" s="13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5"/>
      <c r="AK3" s="16"/>
    </row>
    <row r="4" spans="1:37" ht="12.95" customHeight="1" x14ac:dyDescent="0.25">
      <c r="A4" s="12"/>
      <c r="B4" s="3"/>
      <c r="J4" s="4"/>
      <c r="L4" s="3"/>
      <c r="AJ4" s="4"/>
      <c r="AK4" s="16"/>
    </row>
    <row r="5" spans="1:37" ht="12.95" customHeight="1" x14ac:dyDescent="0.25">
      <c r="A5" s="12"/>
      <c r="B5" s="227" t="s">
        <v>14</v>
      </c>
      <c r="C5" s="228"/>
      <c r="D5" s="228" t="s">
        <v>276</v>
      </c>
      <c r="E5" s="228"/>
      <c r="F5" s="228"/>
      <c r="G5" s="228"/>
      <c r="H5" s="228"/>
      <c r="I5" s="228"/>
      <c r="J5" s="17"/>
      <c r="L5" s="3"/>
      <c r="AJ5" s="4"/>
      <c r="AK5" s="16"/>
    </row>
    <row r="6" spans="1:37" ht="12.95" customHeight="1" x14ac:dyDescent="0.25">
      <c r="A6" s="12"/>
      <c r="B6" s="227"/>
      <c r="C6" s="228"/>
      <c r="D6" s="229"/>
      <c r="E6" s="229"/>
      <c r="F6" s="229"/>
      <c r="G6" s="229"/>
      <c r="H6" s="229"/>
      <c r="I6" s="229"/>
      <c r="J6" s="17"/>
      <c r="L6" s="3"/>
      <c r="AJ6" s="4"/>
      <c r="AK6" s="16"/>
    </row>
    <row r="7" spans="1:37" ht="12.95" customHeight="1" x14ac:dyDescent="0.25">
      <c r="A7" s="12"/>
      <c r="B7" s="227" t="s">
        <v>279</v>
      </c>
      <c r="C7" s="228"/>
      <c r="D7" s="240" t="s">
        <v>281</v>
      </c>
      <c r="E7" s="228"/>
      <c r="F7" s="228"/>
      <c r="G7" s="228"/>
      <c r="H7" s="228"/>
      <c r="I7" s="228"/>
      <c r="J7" s="17"/>
      <c r="L7" s="3"/>
      <c r="AJ7" s="4"/>
      <c r="AK7" s="16"/>
    </row>
    <row r="8" spans="1:37" ht="12.95" customHeight="1" x14ac:dyDescent="0.25">
      <c r="A8" s="12"/>
      <c r="B8" s="227"/>
      <c r="C8" s="228"/>
      <c r="D8" s="229"/>
      <c r="E8" s="229"/>
      <c r="F8" s="229"/>
      <c r="G8" s="229"/>
      <c r="H8" s="229"/>
      <c r="I8" s="229"/>
      <c r="J8" s="17"/>
      <c r="L8" s="3"/>
      <c r="AJ8" s="4"/>
      <c r="AK8" s="16"/>
    </row>
    <row r="9" spans="1:37" ht="12.95" customHeight="1" x14ac:dyDescent="0.25">
      <c r="A9" s="12"/>
      <c r="B9" s="227" t="s">
        <v>280</v>
      </c>
      <c r="C9" s="228"/>
      <c r="D9" s="240" t="s">
        <v>278</v>
      </c>
      <c r="E9" s="228"/>
      <c r="F9" s="228"/>
      <c r="G9" s="228"/>
      <c r="H9" s="228"/>
      <c r="I9" s="228"/>
      <c r="J9" s="17"/>
      <c r="L9" s="3"/>
      <c r="AJ9" s="4"/>
      <c r="AK9" s="16"/>
    </row>
    <row r="10" spans="1:37" ht="12.95" customHeight="1" x14ac:dyDescent="0.25">
      <c r="A10" s="12"/>
      <c r="B10" s="227"/>
      <c r="C10" s="228"/>
      <c r="D10" s="229"/>
      <c r="E10" s="229"/>
      <c r="F10" s="229"/>
      <c r="G10" s="229"/>
      <c r="H10" s="229"/>
      <c r="I10" s="229"/>
      <c r="J10" s="17"/>
      <c r="L10" s="3"/>
      <c r="AJ10" s="4"/>
      <c r="AK10" s="16"/>
    </row>
    <row r="11" spans="1:37" ht="12.95" customHeight="1" x14ac:dyDescent="0.25">
      <c r="A11" s="12"/>
      <c r="B11" s="227" t="s">
        <v>140</v>
      </c>
      <c r="C11" s="228"/>
      <c r="D11" s="228" t="s">
        <v>277</v>
      </c>
      <c r="E11" s="228"/>
      <c r="F11" s="228"/>
      <c r="G11" s="228"/>
      <c r="H11" s="228"/>
      <c r="I11" s="228"/>
      <c r="J11" s="17"/>
      <c r="L11" s="3"/>
      <c r="AJ11" s="4"/>
      <c r="AK11" s="16"/>
    </row>
    <row r="12" spans="1:37" ht="12.95" customHeight="1" x14ac:dyDescent="0.25">
      <c r="A12" s="12"/>
      <c r="B12" s="227"/>
      <c r="C12" s="228"/>
      <c r="D12" s="229"/>
      <c r="E12" s="229"/>
      <c r="F12" s="229"/>
      <c r="G12" s="229"/>
      <c r="H12" s="229"/>
      <c r="I12" s="229"/>
      <c r="J12" s="17"/>
      <c r="L12" s="3"/>
      <c r="AJ12" s="4"/>
      <c r="AK12" s="16"/>
    </row>
    <row r="13" spans="1:37" ht="12.95" customHeight="1" x14ac:dyDescent="0.25">
      <c r="A13" s="12"/>
      <c r="B13" s="227"/>
      <c r="C13" s="228"/>
      <c r="D13" s="228"/>
      <c r="E13" s="228"/>
      <c r="F13" s="228"/>
      <c r="G13" s="228"/>
      <c r="H13" s="228"/>
      <c r="I13" s="228"/>
      <c r="J13" s="17"/>
      <c r="L13" s="3"/>
      <c r="AJ13" s="4"/>
      <c r="AK13" s="16"/>
    </row>
    <row r="14" spans="1:37" ht="12.95" customHeight="1" x14ac:dyDescent="0.25">
      <c r="A14" s="12"/>
      <c r="B14" s="227"/>
      <c r="C14" s="228"/>
      <c r="D14" s="229"/>
      <c r="E14" s="229"/>
      <c r="F14" s="229"/>
      <c r="G14" s="229"/>
      <c r="H14" s="229"/>
      <c r="I14" s="229"/>
      <c r="J14" s="17"/>
      <c r="L14" s="3"/>
      <c r="AJ14" s="4"/>
      <c r="AK14" s="16"/>
    </row>
    <row r="15" spans="1:37" ht="12.95" customHeight="1" x14ac:dyDescent="0.25">
      <c r="A15" s="12"/>
      <c r="B15" s="18"/>
      <c r="C15" s="8"/>
      <c r="D15" s="8"/>
      <c r="E15" s="8"/>
      <c r="F15" s="8"/>
      <c r="G15" s="8"/>
      <c r="H15" s="8"/>
      <c r="I15" s="8"/>
      <c r="J15" s="19"/>
      <c r="L15" s="1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19"/>
      <c r="AK15" s="16"/>
    </row>
    <row r="16" spans="1:37" ht="17.100000000000001" customHeight="1" x14ac:dyDescent="0.25">
      <c r="A16" s="12"/>
      <c r="AK16" s="16"/>
    </row>
    <row r="17" spans="1:38" ht="17.100000000000001" customHeight="1" x14ac:dyDescent="0.25">
      <c r="A17" s="12"/>
      <c r="B17" s="224" t="s">
        <v>15</v>
      </c>
      <c r="C17" s="224"/>
      <c r="D17" s="219" t="s">
        <v>22</v>
      </c>
      <c r="E17" s="230"/>
      <c r="F17" s="230"/>
      <c r="G17" s="230"/>
      <c r="H17" s="230"/>
      <c r="I17" s="231"/>
      <c r="J17" s="219" t="s">
        <v>23</v>
      </c>
      <c r="K17" s="230"/>
      <c r="L17" s="230"/>
      <c r="M17" s="230"/>
      <c r="N17" s="230"/>
      <c r="O17" s="231"/>
      <c r="P17" s="219" t="s">
        <v>31</v>
      </c>
      <c r="Q17" s="230"/>
      <c r="R17" s="230"/>
      <c r="S17" s="230"/>
      <c r="T17" s="230"/>
      <c r="U17" s="231"/>
      <c r="V17" s="219" t="s">
        <v>24</v>
      </c>
      <c r="W17" s="230"/>
      <c r="X17" s="230"/>
      <c r="Y17" s="230"/>
      <c r="Z17" s="230"/>
      <c r="AA17" s="231"/>
      <c r="AB17" s="219" t="s">
        <v>25</v>
      </c>
      <c r="AC17" s="230"/>
      <c r="AD17" s="230"/>
      <c r="AE17" s="230"/>
      <c r="AF17" s="230"/>
      <c r="AG17" s="231"/>
      <c r="AH17" s="232" t="s">
        <v>16</v>
      </c>
      <c r="AI17" s="233"/>
      <c r="AJ17" s="234"/>
      <c r="AK17" s="16"/>
    </row>
    <row r="18" spans="1:38" ht="17.100000000000001" customHeight="1" x14ac:dyDescent="0.25">
      <c r="A18" s="12"/>
      <c r="B18" s="224" t="s">
        <v>17</v>
      </c>
      <c r="C18" s="224"/>
      <c r="D18" s="219"/>
      <c r="E18" s="221"/>
      <c r="F18" s="70" t="s">
        <v>21</v>
      </c>
      <c r="G18" s="219">
        <v>-50</v>
      </c>
      <c r="H18" s="221"/>
      <c r="I18" s="57" t="s">
        <v>20</v>
      </c>
      <c r="J18" s="238" t="s">
        <v>28</v>
      </c>
      <c r="K18" s="221"/>
      <c r="L18" s="70" t="s">
        <v>21</v>
      </c>
      <c r="M18" s="219">
        <v>-50</v>
      </c>
      <c r="N18" s="221"/>
      <c r="O18" s="57" t="s">
        <v>20</v>
      </c>
      <c r="P18" s="238" t="s">
        <v>28</v>
      </c>
      <c r="Q18" s="221"/>
      <c r="R18" s="70" t="s">
        <v>21</v>
      </c>
      <c r="S18" s="219">
        <v>-50</v>
      </c>
      <c r="T18" s="221"/>
      <c r="U18" s="57" t="s">
        <v>20</v>
      </c>
      <c r="V18" s="238"/>
      <c r="W18" s="221"/>
      <c r="X18" s="70" t="s">
        <v>21</v>
      </c>
      <c r="Y18" s="219">
        <v>-50</v>
      </c>
      <c r="Z18" s="221"/>
      <c r="AA18" s="57" t="s">
        <v>20</v>
      </c>
      <c r="AB18" s="238"/>
      <c r="AC18" s="221"/>
      <c r="AD18" s="70" t="s">
        <v>30</v>
      </c>
      <c r="AE18" s="219">
        <v>-50</v>
      </c>
      <c r="AF18" s="221"/>
      <c r="AG18" s="57" t="s">
        <v>20</v>
      </c>
      <c r="AH18" s="227"/>
      <c r="AI18" s="228"/>
      <c r="AJ18" s="235"/>
      <c r="AK18" s="16"/>
    </row>
    <row r="19" spans="1:38" ht="17.100000000000001" customHeight="1" x14ac:dyDescent="0.25">
      <c r="A19" s="12"/>
      <c r="B19" s="224" t="s">
        <v>18</v>
      </c>
      <c r="C19" s="224"/>
      <c r="D19" s="225" t="s">
        <v>3</v>
      </c>
      <c r="E19" s="226"/>
      <c r="F19" s="225" t="s">
        <v>139</v>
      </c>
      <c r="G19" s="226"/>
      <c r="H19" s="219" t="s">
        <v>19</v>
      </c>
      <c r="I19" s="220"/>
      <c r="J19" s="225" t="s">
        <v>3</v>
      </c>
      <c r="K19" s="226"/>
      <c r="L19" s="225" t="s">
        <v>139</v>
      </c>
      <c r="M19" s="226"/>
      <c r="N19" s="219" t="s">
        <v>19</v>
      </c>
      <c r="O19" s="220"/>
      <c r="P19" s="225" t="s">
        <v>3</v>
      </c>
      <c r="Q19" s="226"/>
      <c r="R19" s="225" t="s">
        <v>139</v>
      </c>
      <c r="S19" s="226"/>
      <c r="T19" s="219" t="s">
        <v>19</v>
      </c>
      <c r="U19" s="220"/>
      <c r="V19" s="225" t="s">
        <v>3</v>
      </c>
      <c r="W19" s="226"/>
      <c r="X19" s="225" t="s">
        <v>139</v>
      </c>
      <c r="Y19" s="226"/>
      <c r="Z19" s="219" t="s">
        <v>19</v>
      </c>
      <c r="AA19" s="220"/>
      <c r="AB19" s="225" t="s">
        <v>3</v>
      </c>
      <c r="AC19" s="226"/>
      <c r="AD19" s="225" t="s">
        <v>139</v>
      </c>
      <c r="AE19" s="226"/>
      <c r="AF19" s="219" t="s">
        <v>19</v>
      </c>
      <c r="AG19" s="220"/>
      <c r="AH19" s="236"/>
      <c r="AI19" s="229"/>
      <c r="AJ19" s="237"/>
      <c r="AK19" s="16"/>
    </row>
    <row r="20" spans="1:38" ht="17.100000000000001" customHeight="1" x14ac:dyDescent="0.25">
      <c r="A20" s="12"/>
      <c r="B20" s="224" t="s">
        <v>141</v>
      </c>
      <c r="C20" s="224"/>
      <c r="D20" s="222">
        <v>500</v>
      </c>
      <c r="E20" s="223"/>
      <c r="F20" s="222">
        <v>550</v>
      </c>
      <c r="G20" s="223"/>
      <c r="H20" s="222">
        <f>F20-D20</f>
        <v>50</v>
      </c>
      <c r="I20" s="223"/>
      <c r="J20" s="222">
        <v>1070</v>
      </c>
      <c r="K20" s="223"/>
      <c r="L20" s="222">
        <v>1050</v>
      </c>
      <c r="M20" s="223"/>
      <c r="N20" s="222">
        <f>L20-J20</f>
        <v>-20</v>
      </c>
      <c r="O20" s="223"/>
      <c r="P20" s="222">
        <v>900</v>
      </c>
      <c r="Q20" s="223"/>
      <c r="R20" s="222">
        <v>890</v>
      </c>
      <c r="S20" s="223"/>
      <c r="T20" s="222">
        <f>R20-P20</f>
        <v>-10</v>
      </c>
      <c r="U20" s="223"/>
      <c r="V20" s="222">
        <v>570</v>
      </c>
      <c r="W20" s="223"/>
      <c r="X20" s="222">
        <v>550</v>
      </c>
      <c r="Y20" s="223"/>
      <c r="Z20" s="222">
        <f>X20-V20</f>
        <v>-20</v>
      </c>
      <c r="AA20" s="223"/>
      <c r="AB20" s="222">
        <v>300</v>
      </c>
      <c r="AC20" s="223"/>
      <c r="AD20" s="222">
        <v>300</v>
      </c>
      <c r="AE20" s="223"/>
      <c r="AF20" s="222">
        <f>AD20-AB20</f>
        <v>0</v>
      </c>
      <c r="AG20" s="223"/>
      <c r="AH20" s="218"/>
      <c r="AI20" s="218"/>
      <c r="AJ20" s="218"/>
      <c r="AK20" s="16"/>
    </row>
    <row r="21" spans="1:38" ht="17.100000000000001" customHeight="1" x14ac:dyDescent="0.25">
      <c r="A21" s="12"/>
      <c r="B21" s="219" t="s">
        <v>142</v>
      </c>
      <c r="C21" s="220"/>
      <c r="D21" s="222">
        <v>500</v>
      </c>
      <c r="E21" s="223"/>
      <c r="F21" s="222">
        <v>550</v>
      </c>
      <c r="G21" s="223"/>
      <c r="H21" s="222">
        <f t="shared" ref="H21" si="0">F21-D21</f>
        <v>50</v>
      </c>
      <c r="I21" s="223"/>
      <c r="J21" s="222">
        <v>1070</v>
      </c>
      <c r="K21" s="223"/>
      <c r="L21" s="222">
        <v>1080</v>
      </c>
      <c r="M21" s="223"/>
      <c r="N21" s="222">
        <f t="shared" ref="N21" si="1">L21-J21</f>
        <v>10</v>
      </c>
      <c r="O21" s="223"/>
      <c r="P21" s="222">
        <v>900</v>
      </c>
      <c r="Q21" s="223"/>
      <c r="R21" s="222">
        <v>910</v>
      </c>
      <c r="S21" s="223"/>
      <c r="T21" s="222">
        <f t="shared" ref="T21" si="2">R21-P21</f>
        <v>10</v>
      </c>
      <c r="U21" s="223"/>
      <c r="V21" s="222">
        <v>570</v>
      </c>
      <c r="W21" s="223"/>
      <c r="X21" s="222">
        <v>580</v>
      </c>
      <c r="Y21" s="223"/>
      <c r="Z21" s="222">
        <f t="shared" ref="Z21" si="3">X21-V21</f>
        <v>10</v>
      </c>
      <c r="AA21" s="223"/>
      <c r="AB21" s="222">
        <v>300</v>
      </c>
      <c r="AC21" s="223"/>
      <c r="AD21" s="222">
        <v>310</v>
      </c>
      <c r="AE21" s="223"/>
      <c r="AF21" s="222">
        <f t="shared" ref="AF21" si="4">AD21-AB21</f>
        <v>10</v>
      </c>
      <c r="AG21" s="223"/>
      <c r="AH21" s="218"/>
      <c r="AI21" s="218"/>
      <c r="AJ21" s="218"/>
      <c r="AK21" s="16"/>
    </row>
    <row r="22" spans="1:38" ht="17.100000000000001" customHeight="1" x14ac:dyDescent="0.25">
      <c r="A22" s="12"/>
      <c r="B22" s="219" t="s">
        <v>143</v>
      </c>
      <c r="C22" s="220"/>
      <c r="D22" s="222">
        <v>500</v>
      </c>
      <c r="E22" s="223"/>
      <c r="F22" s="222">
        <v>550</v>
      </c>
      <c r="G22" s="223"/>
      <c r="H22" s="222">
        <f t="shared" ref="H22" si="5">F22-D22</f>
        <v>50</v>
      </c>
      <c r="I22" s="223"/>
      <c r="J22" s="222">
        <v>1370</v>
      </c>
      <c r="K22" s="223"/>
      <c r="L22" s="222">
        <v>1400</v>
      </c>
      <c r="M22" s="223"/>
      <c r="N22" s="222">
        <f t="shared" ref="N22" si="6">L22-J22</f>
        <v>30</v>
      </c>
      <c r="O22" s="223"/>
      <c r="P22" s="222">
        <v>1200</v>
      </c>
      <c r="Q22" s="223"/>
      <c r="R22" s="222">
        <v>1220</v>
      </c>
      <c r="S22" s="223"/>
      <c r="T22" s="222">
        <f t="shared" ref="T22" si="7">R22-P22</f>
        <v>20</v>
      </c>
      <c r="U22" s="223"/>
      <c r="V22" s="222">
        <v>870</v>
      </c>
      <c r="W22" s="223"/>
      <c r="X22" s="222">
        <v>900</v>
      </c>
      <c r="Y22" s="223"/>
      <c r="Z22" s="222">
        <f t="shared" ref="Z22" si="8">X22-V22</f>
        <v>30</v>
      </c>
      <c r="AA22" s="223"/>
      <c r="AB22" s="222">
        <v>300</v>
      </c>
      <c r="AC22" s="223"/>
      <c r="AD22" s="222">
        <v>290</v>
      </c>
      <c r="AE22" s="223"/>
      <c r="AF22" s="222">
        <f t="shared" ref="AF22" si="9">AD22-AB22</f>
        <v>-10</v>
      </c>
      <c r="AG22" s="223"/>
      <c r="AH22" s="218"/>
      <c r="AI22" s="218"/>
      <c r="AJ22" s="218"/>
      <c r="AK22" s="16"/>
    </row>
    <row r="23" spans="1:38" ht="17.100000000000001" customHeight="1" x14ac:dyDescent="0.25">
      <c r="A23" s="12"/>
      <c r="B23" s="224"/>
      <c r="C23" s="224"/>
      <c r="D23" s="222"/>
      <c r="E23" s="223"/>
      <c r="F23" s="222"/>
      <c r="G23" s="223"/>
      <c r="H23" s="222"/>
      <c r="I23" s="223"/>
      <c r="J23" s="222"/>
      <c r="K23" s="223"/>
      <c r="L23" s="222"/>
      <c r="M23" s="223"/>
      <c r="N23" s="222"/>
      <c r="O23" s="223"/>
      <c r="P23" s="222"/>
      <c r="Q23" s="223"/>
      <c r="R23" s="222"/>
      <c r="S23" s="223"/>
      <c r="T23" s="222"/>
      <c r="U23" s="223"/>
      <c r="V23" s="222"/>
      <c r="W23" s="223"/>
      <c r="X23" s="222"/>
      <c r="Y23" s="223"/>
      <c r="Z23" s="222"/>
      <c r="AA23" s="223"/>
      <c r="AB23" s="222"/>
      <c r="AC23" s="223"/>
      <c r="AD23" s="222"/>
      <c r="AE23" s="223"/>
      <c r="AF23" s="222"/>
      <c r="AG23" s="223"/>
      <c r="AH23" s="218"/>
      <c r="AI23" s="218"/>
      <c r="AJ23" s="218"/>
      <c r="AK23" s="16"/>
    </row>
    <row r="24" spans="1:38" ht="17.100000000000001" customHeight="1" x14ac:dyDescent="0.25">
      <c r="A24" s="12"/>
      <c r="B24" s="224"/>
      <c r="C24" s="224"/>
      <c r="D24" s="222"/>
      <c r="E24" s="223"/>
      <c r="F24" s="222"/>
      <c r="G24" s="223"/>
      <c r="H24" s="222"/>
      <c r="I24" s="223"/>
      <c r="J24" s="222"/>
      <c r="K24" s="223"/>
      <c r="L24" s="222"/>
      <c r="M24" s="223"/>
      <c r="N24" s="222"/>
      <c r="O24" s="223"/>
      <c r="P24" s="222"/>
      <c r="Q24" s="223"/>
      <c r="R24" s="222"/>
      <c r="S24" s="223"/>
      <c r="T24" s="222"/>
      <c r="U24" s="223"/>
      <c r="V24" s="222"/>
      <c r="W24" s="223"/>
      <c r="X24" s="222"/>
      <c r="Y24" s="223"/>
      <c r="Z24" s="222"/>
      <c r="AA24" s="223"/>
      <c r="AB24" s="222"/>
      <c r="AC24" s="223"/>
      <c r="AD24" s="222"/>
      <c r="AE24" s="223"/>
      <c r="AF24" s="222"/>
      <c r="AG24" s="223"/>
      <c r="AH24" s="218"/>
      <c r="AI24" s="218"/>
      <c r="AJ24" s="218"/>
      <c r="AK24" s="16"/>
    </row>
    <row r="25" spans="1:38" ht="17.100000000000001" customHeight="1" x14ac:dyDescent="0.25">
      <c r="A25" s="12"/>
      <c r="B25" s="224"/>
      <c r="C25" s="224"/>
      <c r="D25" s="222"/>
      <c r="E25" s="223"/>
      <c r="F25" s="222"/>
      <c r="G25" s="223"/>
      <c r="H25" s="222"/>
      <c r="I25" s="223"/>
      <c r="J25" s="222"/>
      <c r="K25" s="223"/>
      <c r="L25" s="222"/>
      <c r="M25" s="223"/>
      <c r="N25" s="222"/>
      <c r="O25" s="223"/>
      <c r="P25" s="222"/>
      <c r="Q25" s="223"/>
      <c r="R25" s="222"/>
      <c r="S25" s="223"/>
      <c r="T25" s="222"/>
      <c r="U25" s="223"/>
      <c r="V25" s="222"/>
      <c r="W25" s="223"/>
      <c r="X25" s="222"/>
      <c r="Y25" s="223"/>
      <c r="Z25" s="222"/>
      <c r="AA25" s="223"/>
      <c r="AB25" s="222"/>
      <c r="AC25" s="223"/>
      <c r="AD25" s="222"/>
      <c r="AE25" s="223"/>
      <c r="AF25" s="222"/>
      <c r="AG25" s="223"/>
      <c r="AH25" s="218"/>
      <c r="AI25" s="218"/>
      <c r="AJ25" s="218"/>
      <c r="AK25" s="16"/>
    </row>
    <row r="26" spans="1:38" ht="17.100000000000001" customHeight="1" x14ac:dyDescent="0.25">
      <c r="A26" s="12"/>
      <c r="B26" s="224"/>
      <c r="C26" s="224"/>
      <c r="D26" s="222"/>
      <c r="E26" s="223"/>
      <c r="F26" s="222"/>
      <c r="G26" s="223"/>
      <c r="H26" s="222"/>
      <c r="I26" s="223"/>
      <c r="J26" s="222"/>
      <c r="K26" s="223"/>
      <c r="L26" s="222"/>
      <c r="M26" s="223"/>
      <c r="N26" s="222"/>
      <c r="O26" s="223"/>
      <c r="P26" s="222"/>
      <c r="Q26" s="223"/>
      <c r="R26" s="222"/>
      <c r="S26" s="223"/>
      <c r="T26" s="222"/>
      <c r="U26" s="223"/>
      <c r="V26" s="222"/>
      <c r="W26" s="223"/>
      <c r="X26" s="222"/>
      <c r="Y26" s="223"/>
      <c r="Z26" s="222"/>
      <c r="AA26" s="223"/>
      <c r="AB26" s="222"/>
      <c r="AC26" s="223"/>
      <c r="AD26" s="222"/>
      <c r="AE26" s="223"/>
      <c r="AF26" s="222"/>
      <c r="AG26" s="223"/>
      <c r="AH26" s="218"/>
      <c r="AI26" s="218"/>
      <c r="AJ26" s="218"/>
      <c r="AK26" s="16"/>
    </row>
    <row r="27" spans="1:38" ht="17.100000000000001" customHeight="1" x14ac:dyDescent="0.25">
      <c r="A27" s="12"/>
      <c r="B27" s="224"/>
      <c r="C27" s="224"/>
      <c r="D27" s="222"/>
      <c r="E27" s="223"/>
      <c r="F27" s="222"/>
      <c r="G27" s="223"/>
      <c r="H27" s="222"/>
      <c r="I27" s="223"/>
      <c r="J27" s="222"/>
      <c r="K27" s="223"/>
      <c r="L27" s="222"/>
      <c r="M27" s="223"/>
      <c r="N27" s="222"/>
      <c r="O27" s="223"/>
      <c r="P27" s="222"/>
      <c r="Q27" s="223"/>
      <c r="R27" s="222"/>
      <c r="S27" s="223"/>
      <c r="T27" s="222"/>
      <c r="U27" s="223"/>
      <c r="V27" s="222"/>
      <c r="W27" s="223"/>
      <c r="X27" s="222"/>
      <c r="Y27" s="223"/>
      <c r="Z27" s="222"/>
      <c r="AA27" s="223"/>
      <c r="AB27" s="222"/>
      <c r="AC27" s="223"/>
      <c r="AD27" s="222"/>
      <c r="AE27" s="223"/>
      <c r="AF27" s="222"/>
      <c r="AG27" s="223"/>
      <c r="AH27" s="218"/>
      <c r="AI27" s="218"/>
      <c r="AJ27" s="218"/>
      <c r="AK27" s="16"/>
    </row>
    <row r="28" spans="1:38" ht="17.100000000000001" customHeight="1" x14ac:dyDescent="0.25">
      <c r="A28" s="12"/>
      <c r="B28" s="241"/>
      <c r="C28" s="241"/>
      <c r="D28" s="222"/>
      <c r="E28" s="223"/>
      <c r="F28" s="222"/>
      <c r="G28" s="223"/>
      <c r="H28" s="222"/>
      <c r="I28" s="223"/>
      <c r="J28" s="222"/>
      <c r="K28" s="223"/>
      <c r="L28" s="222"/>
      <c r="M28" s="223"/>
      <c r="N28" s="222"/>
      <c r="O28" s="223"/>
      <c r="P28" s="222"/>
      <c r="Q28" s="223"/>
      <c r="R28" s="222"/>
      <c r="S28" s="223"/>
      <c r="T28" s="222"/>
      <c r="U28" s="223"/>
      <c r="V28" s="222"/>
      <c r="W28" s="223"/>
      <c r="X28" s="222"/>
      <c r="Y28" s="223"/>
      <c r="Z28" s="222"/>
      <c r="AA28" s="223"/>
      <c r="AB28" s="222"/>
      <c r="AC28" s="223"/>
      <c r="AD28" s="222"/>
      <c r="AE28" s="223"/>
      <c r="AF28" s="222"/>
      <c r="AG28" s="223"/>
      <c r="AH28" s="218"/>
      <c r="AI28" s="218"/>
      <c r="AJ28" s="218"/>
      <c r="AK28" s="16"/>
    </row>
    <row r="29" spans="1:38" ht="17.100000000000001" customHeight="1" x14ac:dyDescent="0.25">
      <c r="A29" s="12"/>
      <c r="B29" s="224"/>
      <c r="C29" s="224"/>
      <c r="D29" s="222"/>
      <c r="E29" s="223"/>
      <c r="F29" s="222"/>
      <c r="G29" s="223"/>
      <c r="H29" s="222"/>
      <c r="I29" s="223"/>
      <c r="J29" s="222"/>
      <c r="K29" s="223"/>
      <c r="L29" s="222"/>
      <c r="M29" s="223"/>
      <c r="N29" s="222"/>
      <c r="O29" s="223"/>
      <c r="P29" s="222"/>
      <c r="Q29" s="223"/>
      <c r="R29" s="222"/>
      <c r="S29" s="223"/>
      <c r="T29" s="222"/>
      <c r="U29" s="223"/>
      <c r="V29" s="222"/>
      <c r="W29" s="223"/>
      <c r="X29" s="222"/>
      <c r="Y29" s="223"/>
      <c r="Z29" s="222"/>
      <c r="AA29" s="223"/>
      <c r="AB29" s="222"/>
      <c r="AC29" s="223"/>
      <c r="AD29" s="222"/>
      <c r="AE29" s="223"/>
      <c r="AF29" s="222"/>
      <c r="AG29" s="223"/>
      <c r="AH29" s="218"/>
      <c r="AI29" s="218"/>
      <c r="AJ29" s="218"/>
      <c r="AK29" s="16"/>
    </row>
    <row r="30" spans="1:38" ht="17.100000000000001" customHeight="1" x14ac:dyDescent="0.25">
      <c r="A30" s="12"/>
      <c r="B30" s="224"/>
      <c r="C30" s="224"/>
      <c r="D30" s="222"/>
      <c r="E30" s="223"/>
      <c r="F30" s="222"/>
      <c r="G30" s="223"/>
      <c r="H30" s="222"/>
      <c r="I30" s="223"/>
      <c r="J30" s="222"/>
      <c r="K30" s="223"/>
      <c r="L30" s="222"/>
      <c r="M30" s="223"/>
      <c r="N30" s="222"/>
      <c r="O30" s="223"/>
      <c r="P30" s="222"/>
      <c r="Q30" s="223"/>
      <c r="R30" s="222"/>
      <c r="S30" s="223"/>
      <c r="T30" s="222"/>
      <c r="U30" s="223"/>
      <c r="V30" s="222"/>
      <c r="W30" s="223"/>
      <c r="X30" s="222"/>
      <c r="Y30" s="223"/>
      <c r="Z30" s="222"/>
      <c r="AA30" s="223"/>
      <c r="AB30" s="222"/>
      <c r="AC30" s="223"/>
      <c r="AD30" s="222"/>
      <c r="AE30" s="223"/>
      <c r="AF30" s="222"/>
      <c r="AG30" s="223"/>
      <c r="AH30" s="218"/>
      <c r="AI30" s="218"/>
      <c r="AJ30" s="218"/>
      <c r="AK30" s="16"/>
    </row>
    <row r="31" spans="1:38" ht="17.100000000000001" customHeight="1" x14ac:dyDescent="0.25">
      <c r="A31" s="12"/>
      <c r="B31" s="224"/>
      <c r="C31" s="224"/>
      <c r="D31" s="222"/>
      <c r="E31" s="223"/>
      <c r="F31" s="222"/>
      <c r="G31" s="223"/>
      <c r="H31" s="222"/>
      <c r="I31" s="223"/>
      <c r="J31" s="222"/>
      <c r="K31" s="223"/>
      <c r="L31" s="222"/>
      <c r="M31" s="223"/>
      <c r="N31" s="222"/>
      <c r="O31" s="223"/>
      <c r="P31" s="222"/>
      <c r="Q31" s="223"/>
      <c r="R31" s="222"/>
      <c r="S31" s="223"/>
      <c r="T31" s="222"/>
      <c r="U31" s="223"/>
      <c r="V31" s="222"/>
      <c r="W31" s="223"/>
      <c r="X31" s="222"/>
      <c r="Y31" s="223"/>
      <c r="Z31" s="222"/>
      <c r="AA31" s="223"/>
      <c r="AB31" s="222"/>
      <c r="AC31" s="223"/>
      <c r="AD31" s="222"/>
      <c r="AE31" s="223"/>
      <c r="AF31" s="222"/>
      <c r="AG31" s="223"/>
      <c r="AH31" s="218"/>
      <c r="AI31" s="218"/>
      <c r="AJ31" s="218"/>
      <c r="AK31" s="16"/>
    </row>
    <row r="32" spans="1:38" ht="17.100000000000001" customHeight="1" x14ac:dyDescent="0.25">
      <c r="A32" s="12"/>
      <c r="B32" s="224"/>
      <c r="C32" s="224"/>
      <c r="D32" s="222"/>
      <c r="E32" s="223"/>
      <c r="F32" s="222"/>
      <c r="G32" s="223"/>
      <c r="H32" s="222"/>
      <c r="I32" s="223"/>
      <c r="J32" s="222"/>
      <c r="K32" s="223"/>
      <c r="L32" s="222"/>
      <c r="M32" s="223"/>
      <c r="N32" s="222"/>
      <c r="O32" s="223"/>
      <c r="P32" s="222"/>
      <c r="Q32" s="223"/>
      <c r="R32" s="222"/>
      <c r="S32" s="223"/>
      <c r="T32" s="222"/>
      <c r="U32" s="223"/>
      <c r="V32" s="222"/>
      <c r="W32" s="223"/>
      <c r="X32" s="222"/>
      <c r="Y32" s="223"/>
      <c r="Z32" s="222"/>
      <c r="AA32" s="223"/>
      <c r="AB32" s="222"/>
      <c r="AC32" s="223"/>
      <c r="AD32" s="222"/>
      <c r="AE32" s="223"/>
      <c r="AF32" s="222"/>
      <c r="AG32" s="223"/>
      <c r="AH32" s="218"/>
      <c r="AI32" s="218"/>
      <c r="AJ32" s="218"/>
      <c r="AL32" s="43"/>
    </row>
    <row r="33" spans="1:38" ht="19.5" customHeight="1" thickBot="1" x14ac:dyDescent="0.3">
      <c r="A33" s="21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79"/>
      <c r="S33" s="79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3"/>
      <c r="AL33" s="43"/>
    </row>
    <row r="34" spans="1:38" ht="19.5" customHeight="1" x14ac:dyDescent="0.25">
      <c r="R34" s="216"/>
      <c r="S34" s="217"/>
      <c r="AL34" s="78"/>
    </row>
    <row r="35" spans="1:38" ht="22.5" customHeight="1" thickBot="1" x14ac:dyDescent="0.3">
      <c r="B35" s="239" t="s">
        <v>275</v>
      </c>
      <c r="C35" s="239"/>
      <c r="D35" s="239"/>
      <c r="E35" s="239"/>
      <c r="F35" s="239"/>
      <c r="G35" s="239"/>
      <c r="H35" s="239"/>
      <c r="I35" s="239"/>
      <c r="J35" s="239"/>
      <c r="K35" s="239"/>
      <c r="L35" s="239"/>
      <c r="M35" s="239"/>
      <c r="N35" s="239"/>
      <c r="O35" s="239"/>
      <c r="P35" s="239"/>
      <c r="Q35" s="239"/>
      <c r="R35" s="239"/>
      <c r="S35" s="239"/>
      <c r="T35" s="239"/>
      <c r="U35" s="239"/>
      <c r="V35" s="239"/>
      <c r="W35" s="239"/>
      <c r="X35" s="239"/>
      <c r="Y35" s="239"/>
      <c r="Z35" s="239"/>
      <c r="AA35" s="239"/>
      <c r="AB35" s="239"/>
      <c r="AC35" s="239"/>
      <c r="AD35" s="239"/>
      <c r="AE35" s="239"/>
      <c r="AF35" s="239"/>
      <c r="AG35" s="239"/>
      <c r="AH35" s="239"/>
      <c r="AI35" s="239"/>
      <c r="AJ35" s="239"/>
    </row>
    <row r="36" spans="1:38" ht="22.5" customHeight="1" x14ac:dyDescent="0.25">
      <c r="A36" s="9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1"/>
    </row>
    <row r="37" spans="1:38" ht="12.95" customHeight="1" x14ac:dyDescent="0.25">
      <c r="A37" s="12"/>
      <c r="B37" s="13"/>
      <c r="C37" s="14"/>
      <c r="D37" s="14"/>
      <c r="E37" s="14"/>
      <c r="F37" s="14"/>
      <c r="G37" s="14"/>
      <c r="H37" s="14"/>
      <c r="I37" s="14"/>
      <c r="J37" s="15"/>
      <c r="L37" s="13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5"/>
      <c r="AK37" s="16"/>
    </row>
    <row r="38" spans="1:38" ht="12.95" customHeight="1" x14ac:dyDescent="0.25">
      <c r="A38" s="12"/>
      <c r="B38" s="3"/>
      <c r="J38" s="4"/>
      <c r="L38" s="3"/>
      <c r="AJ38" s="4"/>
      <c r="AK38" s="16"/>
    </row>
    <row r="39" spans="1:38" ht="12.95" customHeight="1" x14ac:dyDescent="0.25">
      <c r="A39" s="12"/>
      <c r="B39" s="227" t="s">
        <v>14</v>
      </c>
      <c r="C39" s="228"/>
      <c r="D39" s="228" t="s">
        <v>276</v>
      </c>
      <c r="E39" s="228"/>
      <c r="F39" s="228"/>
      <c r="G39" s="228"/>
      <c r="H39" s="228"/>
      <c r="I39" s="228"/>
      <c r="J39" s="17"/>
      <c r="L39" s="3"/>
      <c r="AJ39" s="4"/>
      <c r="AK39" s="16"/>
    </row>
    <row r="40" spans="1:38" ht="12.95" customHeight="1" x14ac:dyDescent="0.25">
      <c r="A40" s="12"/>
      <c r="B40" s="227"/>
      <c r="C40" s="228"/>
      <c r="D40" s="229"/>
      <c r="E40" s="229"/>
      <c r="F40" s="229"/>
      <c r="G40" s="229"/>
      <c r="H40" s="229"/>
      <c r="I40" s="229"/>
      <c r="J40" s="17"/>
      <c r="L40" s="3"/>
      <c r="AJ40" s="4"/>
      <c r="AK40" s="16"/>
    </row>
    <row r="41" spans="1:38" ht="12.95" customHeight="1" x14ac:dyDescent="0.25">
      <c r="A41" s="12"/>
      <c r="B41" s="227" t="s">
        <v>279</v>
      </c>
      <c r="C41" s="228"/>
      <c r="D41" s="240" t="s">
        <v>281</v>
      </c>
      <c r="E41" s="228"/>
      <c r="F41" s="228"/>
      <c r="G41" s="228"/>
      <c r="H41" s="228"/>
      <c r="I41" s="228"/>
      <c r="J41" s="17"/>
      <c r="L41" s="3"/>
      <c r="AJ41" s="4"/>
      <c r="AK41" s="16"/>
    </row>
    <row r="42" spans="1:38" ht="12.95" customHeight="1" x14ac:dyDescent="0.25">
      <c r="A42" s="12"/>
      <c r="B42" s="227"/>
      <c r="C42" s="228"/>
      <c r="D42" s="229"/>
      <c r="E42" s="229"/>
      <c r="F42" s="229"/>
      <c r="G42" s="229"/>
      <c r="H42" s="229"/>
      <c r="I42" s="229"/>
      <c r="J42" s="17"/>
      <c r="L42" s="3"/>
      <c r="AJ42" s="4"/>
      <c r="AK42" s="16"/>
    </row>
    <row r="43" spans="1:38" ht="12.95" customHeight="1" x14ac:dyDescent="0.25">
      <c r="A43" s="12"/>
      <c r="B43" s="227" t="s">
        <v>280</v>
      </c>
      <c r="C43" s="228"/>
      <c r="D43" s="240" t="s">
        <v>278</v>
      </c>
      <c r="E43" s="228"/>
      <c r="F43" s="228"/>
      <c r="G43" s="228"/>
      <c r="H43" s="228"/>
      <c r="I43" s="228"/>
      <c r="J43" s="17"/>
      <c r="L43" s="3"/>
      <c r="AJ43" s="4"/>
      <c r="AK43" s="16"/>
    </row>
    <row r="44" spans="1:38" ht="12.95" customHeight="1" x14ac:dyDescent="0.25">
      <c r="A44" s="12"/>
      <c r="B44" s="227"/>
      <c r="C44" s="228"/>
      <c r="D44" s="229"/>
      <c r="E44" s="229"/>
      <c r="F44" s="229"/>
      <c r="G44" s="229"/>
      <c r="H44" s="229"/>
      <c r="I44" s="229"/>
      <c r="J44" s="17"/>
      <c r="L44" s="3"/>
      <c r="AJ44" s="4"/>
      <c r="AK44" s="16"/>
    </row>
    <row r="45" spans="1:38" ht="12.95" customHeight="1" x14ac:dyDescent="0.25">
      <c r="A45" s="12"/>
      <c r="B45" s="227" t="s">
        <v>140</v>
      </c>
      <c r="C45" s="228"/>
      <c r="D45" s="228" t="s">
        <v>277</v>
      </c>
      <c r="E45" s="228"/>
      <c r="F45" s="228"/>
      <c r="G45" s="228"/>
      <c r="H45" s="228"/>
      <c r="I45" s="228"/>
      <c r="J45" s="17"/>
      <c r="L45" s="3"/>
      <c r="AJ45" s="4"/>
      <c r="AK45" s="16"/>
    </row>
    <row r="46" spans="1:38" ht="12.95" customHeight="1" x14ac:dyDescent="0.25">
      <c r="A46" s="12"/>
      <c r="B46" s="227"/>
      <c r="C46" s="228"/>
      <c r="D46" s="229"/>
      <c r="E46" s="229"/>
      <c r="F46" s="229"/>
      <c r="G46" s="229"/>
      <c r="H46" s="229"/>
      <c r="I46" s="229"/>
      <c r="J46" s="17"/>
      <c r="L46" s="3"/>
      <c r="AJ46" s="4"/>
      <c r="AK46" s="16"/>
    </row>
    <row r="47" spans="1:38" ht="12.95" customHeight="1" x14ac:dyDescent="0.25">
      <c r="A47" s="12"/>
      <c r="B47" s="227"/>
      <c r="C47" s="228"/>
      <c r="D47" s="228"/>
      <c r="E47" s="228"/>
      <c r="F47" s="228"/>
      <c r="G47" s="228"/>
      <c r="H47" s="228"/>
      <c r="I47" s="228"/>
      <c r="J47" s="17"/>
      <c r="L47" s="3"/>
      <c r="AJ47" s="4"/>
      <c r="AK47" s="16"/>
    </row>
    <row r="48" spans="1:38" ht="12.95" customHeight="1" x14ac:dyDescent="0.25">
      <c r="A48" s="12"/>
      <c r="B48" s="227"/>
      <c r="C48" s="228"/>
      <c r="D48" s="229"/>
      <c r="E48" s="229"/>
      <c r="F48" s="229"/>
      <c r="G48" s="229"/>
      <c r="H48" s="229"/>
      <c r="I48" s="229"/>
      <c r="J48" s="17"/>
      <c r="L48" s="3"/>
      <c r="AJ48" s="4"/>
      <c r="AK48" s="16"/>
    </row>
    <row r="49" spans="1:37" ht="12.95" customHeight="1" x14ac:dyDescent="0.25">
      <c r="A49" s="12"/>
      <c r="B49" s="18"/>
      <c r="C49" s="8"/>
      <c r="D49" s="8"/>
      <c r="E49" s="8"/>
      <c r="F49" s="8"/>
      <c r="G49" s="8"/>
      <c r="H49" s="8"/>
      <c r="I49" s="8"/>
      <c r="J49" s="19"/>
      <c r="L49" s="1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19"/>
      <c r="AK49" s="16"/>
    </row>
    <row r="50" spans="1:37" ht="17.100000000000001" customHeight="1" x14ac:dyDescent="0.25">
      <c r="A50" s="12"/>
      <c r="AK50" s="16"/>
    </row>
    <row r="51" spans="1:37" ht="17.100000000000001" customHeight="1" x14ac:dyDescent="0.25">
      <c r="A51" s="12"/>
      <c r="B51" s="224" t="s">
        <v>15</v>
      </c>
      <c r="C51" s="224"/>
      <c r="D51" s="219" t="s">
        <v>26</v>
      </c>
      <c r="E51" s="230"/>
      <c r="F51" s="230"/>
      <c r="G51" s="230"/>
      <c r="H51" s="230"/>
      <c r="I51" s="231"/>
      <c r="J51" s="219" t="s">
        <v>27</v>
      </c>
      <c r="K51" s="221"/>
      <c r="L51" s="221"/>
      <c r="M51" s="221"/>
      <c r="N51" s="221"/>
      <c r="O51" s="220"/>
      <c r="P51" s="219" t="s">
        <v>29</v>
      </c>
      <c r="Q51" s="221"/>
      <c r="R51" s="221"/>
      <c r="S51" s="221"/>
      <c r="T51" s="221"/>
      <c r="U51" s="220"/>
      <c r="V51" s="219"/>
      <c r="W51" s="230"/>
      <c r="X51" s="230"/>
      <c r="Y51" s="230"/>
      <c r="Z51" s="230"/>
      <c r="AA51" s="231"/>
      <c r="AB51" s="219"/>
      <c r="AC51" s="230"/>
      <c r="AD51" s="230"/>
      <c r="AE51" s="230"/>
      <c r="AF51" s="230"/>
      <c r="AG51" s="231"/>
      <c r="AH51" s="232" t="s">
        <v>16</v>
      </c>
      <c r="AI51" s="233"/>
      <c r="AJ51" s="234"/>
      <c r="AK51" s="16"/>
    </row>
    <row r="52" spans="1:37" ht="17.100000000000001" customHeight="1" x14ac:dyDescent="0.25">
      <c r="A52" s="12"/>
      <c r="B52" s="224" t="s">
        <v>17</v>
      </c>
      <c r="C52" s="224"/>
      <c r="D52" s="219"/>
      <c r="E52" s="221"/>
      <c r="F52" s="70" t="s">
        <v>21</v>
      </c>
      <c r="G52" s="219">
        <v>-30</v>
      </c>
      <c r="H52" s="221"/>
      <c r="I52" s="71" t="s">
        <v>20</v>
      </c>
      <c r="J52" s="219"/>
      <c r="K52" s="221"/>
      <c r="L52" s="70" t="s">
        <v>21</v>
      </c>
      <c r="M52" s="219">
        <v>-9</v>
      </c>
      <c r="N52" s="221"/>
      <c r="O52" s="71" t="s">
        <v>20</v>
      </c>
      <c r="P52" s="219"/>
      <c r="Q52" s="221"/>
      <c r="R52" s="20"/>
      <c r="S52" s="219">
        <v>-25</v>
      </c>
      <c r="T52" s="221"/>
      <c r="U52" s="71" t="s">
        <v>20</v>
      </c>
      <c r="V52" s="238"/>
      <c r="W52" s="221"/>
      <c r="X52" s="70" t="s">
        <v>21</v>
      </c>
      <c r="Y52" s="219"/>
      <c r="Z52" s="221"/>
      <c r="AA52" s="71" t="s">
        <v>20</v>
      </c>
      <c r="AB52" s="238"/>
      <c r="AC52" s="221"/>
      <c r="AD52" s="70" t="s">
        <v>30</v>
      </c>
      <c r="AE52" s="219"/>
      <c r="AF52" s="221"/>
      <c r="AG52" s="71" t="s">
        <v>20</v>
      </c>
      <c r="AH52" s="227"/>
      <c r="AI52" s="228"/>
      <c r="AJ52" s="235"/>
      <c r="AK52" s="16"/>
    </row>
    <row r="53" spans="1:37" ht="17.100000000000001" customHeight="1" x14ac:dyDescent="0.25">
      <c r="A53" s="12"/>
      <c r="B53" s="224" t="s">
        <v>18</v>
      </c>
      <c r="C53" s="224"/>
      <c r="D53" s="225" t="s">
        <v>3</v>
      </c>
      <c r="E53" s="226"/>
      <c r="F53" s="225" t="s">
        <v>139</v>
      </c>
      <c r="G53" s="226"/>
      <c r="H53" s="219" t="s">
        <v>19</v>
      </c>
      <c r="I53" s="220"/>
      <c r="J53" s="225" t="s">
        <v>3</v>
      </c>
      <c r="K53" s="226"/>
      <c r="L53" s="225" t="s">
        <v>139</v>
      </c>
      <c r="M53" s="226"/>
      <c r="N53" s="219" t="s">
        <v>19</v>
      </c>
      <c r="O53" s="220"/>
      <c r="P53" s="225" t="s">
        <v>3</v>
      </c>
      <c r="Q53" s="226"/>
      <c r="R53" s="225" t="s">
        <v>139</v>
      </c>
      <c r="S53" s="226"/>
      <c r="T53" s="219" t="s">
        <v>19</v>
      </c>
      <c r="U53" s="220"/>
      <c r="V53" s="225" t="s">
        <v>3</v>
      </c>
      <c r="W53" s="226"/>
      <c r="X53" s="225" t="s">
        <v>139</v>
      </c>
      <c r="Y53" s="226"/>
      <c r="Z53" s="219" t="s">
        <v>19</v>
      </c>
      <c r="AA53" s="220"/>
      <c r="AB53" s="225" t="s">
        <v>3</v>
      </c>
      <c r="AC53" s="226"/>
      <c r="AD53" s="225" t="s">
        <v>139</v>
      </c>
      <c r="AE53" s="226"/>
      <c r="AF53" s="219" t="s">
        <v>19</v>
      </c>
      <c r="AG53" s="220"/>
      <c r="AH53" s="236"/>
      <c r="AI53" s="229"/>
      <c r="AJ53" s="237"/>
      <c r="AK53" s="16"/>
    </row>
    <row r="54" spans="1:37" ht="17.100000000000001" customHeight="1" x14ac:dyDescent="0.25">
      <c r="A54" s="12"/>
      <c r="B54" s="224" t="s">
        <v>141</v>
      </c>
      <c r="C54" s="224"/>
      <c r="D54" s="222">
        <v>170</v>
      </c>
      <c r="E54" s="223"/>
      <c r="F54" s="222">
        <v>170</v>
      </c>
      <c r="G54" s="223"/>
      <c r="H54" s="222">
        <f>F54-D54</f>
        <v>0</v>
      </c>
      <c r="I54" s="223"/>
      <c r="J54" s="222">
        <v>30</v>
      </c>
      <c r="K54" s="223"/>
      <c r="L54" s="222">
        <v>30</v>
      </c>
      <c r="M54" s="223"/>
      <c r="N54" s="222">
        <f>L54-J54</f>
        <v>0</v>
      </c>
      <c r="O54" s="223"/>
      <c r="P54" s="222">
        <v>500</v>
      </c>
      <c r="Q54" s="223"/>
      <c r="R54" s="222">
        <v>550</v>
      </c>
      <c r="S54" s="223"/>
      <c r="T54" s="222">
        <f>R54-P54</f>
        <v>50</v>
      </c>
      <c r="U54" s="223"/>
      <c r="V54" s="219"/>
      <c r="W54" s="220"/>
      <c r="X54" s="219"/>
      <c r="Y54" s="220"/>
      <c r="Z54" s="219"/>
      <c r="AA54" s="220"/>
      <c r="AB54" s="219"/>
      <c r="AC54" s="220"/>
      <c r="AD54" s="219"/>
      <c r="AE54" s="220"/>
      <c r="AF54" s="219"/>
      <c r="AG54" s="220"/>
      <c r="AH54" s="218"/>
      <c r="AI54" s="218"/>
      <c r="AJ54" s="218"/>
      <c r="AK54" s="16"/>
    </row>
    <row r="55" spans="1:37" ht="17.100000000000001" customHeight="1" x14ac:dyDescent="0.25">
      <c r="A55" s="12"/>
      <c r="B55" s="224" t="s">
        <v>142</v>
      </c>
      <c r="C55" s="224"/>
      <c r="D55" s="222">
        <v>170</v>
      </c>
      <c r="E55" s="223"/>
      <c r="F55" s="222">
        <v>180</v>
      </c>
      <c r="G55" s="223"/>
      <c r="H55" s="222">
        <f t="shared" ref="H55:H56" si="10">F55-D55</f>
        <v>10</v>
      </c>
      <c r="I55" s="223"/>
      <c r="J55" s="222">
        <v>30</v>
      </c>
      <c r="K55" s="223"/>
      <c r="L55" s="222">
        <v>40</v>
      </c>
      <c r="M55" s="223"/>
      <c r="N55" s="222">
        <f t="shared" ref="N55:N56" si="11">L55-J55</f>
        <v>10</v>
      </c>
      <c r="O55" s="223"/>
      <c r="P55" s="222">
        <v>500</v>
      </c>
      <c r="Q55" s="223"/>
      <c r="R55" s="222">
        <v>550</v>
      </c>
      <c r="S55" s="223"/>
      <c r="T55" s="222">
        <f t="shared" ref="T55:T56" si="12">R55-P55</f>
        <v>50</v>
      </c>
      <c r="U55" s="223"/>
      <c r="V55" s="219"/>
      <c r="W55" s="220"/>
      <c r="X55" s="219"/>
      <c r="Y55" s="220"/>
      <c r="Z55" s="219"/>
      <c r="AA55" s="220"/>
      <c r="AB55" s="219"/>
      <c r="AC55" s="220"/>
      <c r="AD55" s="219"/>
      <c r="AE55" s="220"/>
      <c r="AF55" s="219"/>
      <c r="AG55" s="220"/>
      <c r="AH55" s="218"/>
      <c r="AI55" s="218"/>
      <c r="AJ55" s="218"/>
      <c r="AK55" s="16"/>
    </row>
    <row r="56" spans="1:37" ht="17.100000000000001" customHeight="1" x14ac:dyDescent="0.25">
      <c r="A56" s="12"/>
      <c r="B56" s="224" t="s">
        <v>143</v>
      </c>
      <c r="C56" s="224"/>
      <c r="D56" s="222">
        <v>170</v>
      </c>
      <c r="E56" s="223"/>
      <c r="F56" s="222">
        <v>160</v>
      </c>
      <c r="G56" s="223"/>
      <c r="H56" s="222">
        <f t="shared" si="10"/>
        <v>-10</v>
      </c>
      <c r="I56" s="223"/>
      <c r="J56" s="222">
        <v>30</v>
      </c>
      <c r="K56" s="223"/>
      <c r="L56" s="222">
        <v>30</v>
      </c>
      <c r="M56" s="223"/>
      <c r="N56" s="222">
        <f t="shared" si="11"/>
        <v>0</v>
      </c>
      <c r="O56" s="223"/>
      <c r="P56" s="222">
        <v>500</v>
      </c>
      <c r="Q56" s="223"/>
      <c r="R56" s="222">
        <v>550</v>
      </c>
      <c r="S56" s="223"/>
      <c r="T56" s="222">
        <f t="shared" si="12"/>
        <v>50</v>
      </c>
      <c r="U56" s="223"/>
      <c r="V56" s="219"/>
      <c r="W56" s="220"/>
      <c r="X56" s="219"/>
      <c r="Y56" s="220"/>
      <c r="Z56" s="219"/>
      <c r="AA56" s="220"/>
      <c r="AB56" s="219"/>
      <c r="AC56" s="220"/>
      <c r="AD56" s="219"/>
      <c r="AE56" s="220"/>
      <c r="AF56" s="219"/>
      <c r="AG56" s="220"/>
      <c r="AH56" s="218"/>
      <c r="AI56" s="218"/>
      <c r="AJ56" s="218"/>
      <c r="AK56" s="16"/>
    </row>
    <row r="57" spans="1:37" ht="17.100000000000001" customHeight="1" x14ac:dyDescent="0.25">
      <c r="A57" s="12"/>
      <c r="B57" s="224"/>
      <c r="C57" s="224"/>
      <c r="D57" s="222"/>
      <c r="E57" s="223"/>
      <c r="F57" s="222"/>
      <c r="G57" s="223"/>
      <c r="H57" s="222"/>
      <c r="I57" s="223"/>
      <c r="J57" s="219"/>
      <c r="K57" s="220"/>
      <c r="L57" s="219"/>
      <c r="M57" s="220"/>
      <c r="N57" s="219"/>
      <c r="O57" s="220"/>
      <c r="P57" s="219"/>
      <c r="Q57" s="220"/>
      <c r="R57" s="219"/>
      <c r="S57" s="220"/>
      <c r="T57" s="219"/>
      <c r="U57" s="220"/>
      <c r="V57" s="219"/>
      <c r="W57" s="220"/>
      <c r="X57" s="219"/>
      <c r="Y57" s="220"/>
      <c r="Z57" s="219"/>
      <c r="AA57" s="220"/>
      <c r="AB57" s="219"/>
      <c r="AC57" s="220"/>
      <c r="AD57" s="219"/>
      <c r="AE57" s="220"/>
      <c r="AF57" s="219"/>
      <c r="AG57" s="220"/>
      <c r="AH57" s="219"/>
      <c r="AI57" s="221"/>
      <c r="AJ57" s="220"/>
      <c r="AK57" s="16"/>
    </row>
    <row r="58" spans="1:37" ht="17.100000000000001" customHeight="1" x14ac:dyDescent="0.25">
      <c r="A58" s="12"/>
      <c r="B58" s="218"/>
      <c r="C58" s="218"/>
      <c r="D58" s="219"/>
      <c r="E58" s="220"/>
      <c r="F58" s="219"/>
      <c r="G58" s="220"/>
      <c r="H58" s="219"/>
      <c r="I58" s="220"/>
      <c r="J58" s="219"/>
      <c r="K58" s="220"/>
      <c r="L58" s="219"/>
      <c r="M58" s="220"/>
      <c r="N58" s="219"/>
      <c r="O58" s="220"/>
      <c r="P58" s="219"/>
      <c r="Q58" s="220"/>
      <c r="R58" s="219"/>
      <c r="S58" s="220"/>
      <c r="T58" s="219"/>
      <c r="U58" s="220"/>
      <c r="V58" s="219"/>
      <c r="W58" s="220"/>
      <c r="X58" s="219"/>
      <c r="Y58" s="220"/>
      <c r="Z58" s="219"/>
      <c r="AA58" s="220"/>
      <c r="AB58" s="219"/>
      <c r="AC58" s="220"/>
      <c r="AD58" s="219"/>
      <c r="AE58" s="220"/>
      <c r="AF58" s="219"/>
      <c r="AG58" s="220"/>
      <c r="AH58" s="218"/>
      <c r="AI58" s="218"/>
      <c r="AJ58" s="218"/>
      <c r="AK58" s="16"/>
    </row>
    <row r="59" spans="1:37" ht="17.100000000000001" customHeight="1" x14ac:dyDescent="0.25">
      <c r="A59" s="12"/>
      <c r="B59" s="218"/>
      <c r="C59" s="218"/>
      <c r="D59" s="219"/>
      <c r="E59" s="220"/>
      <c r="F59" s="219"/>
      <c r="G59" s="220"/>
      <c r="H59" s="219"/>
      <c r="I59" s="220"/>
      <c r="J59" s="219"/>
      <c r="K59" s="220"/>
      <c r="L59" s="219"/>
      <c r="M59" s="220"/>
      <c r="N59" s="219"/>
      <c r="O59" s="220"/>
      <c r="P59" s="219"/>
      <c r="Q59" s="220"/>
      <c r="R59" s="219"/>
      <c r="S59" s="220"/>
      <c r="T59" s="219"/>
      <c r="U59" s="220"/>
      <c r="V59" s="219"/>
      <c r="W59" s="220"/>
      <c r="X59" s="219"/>
      <c r="Y59" s="220"/>
      <c r="Z59" s="219"/>
      <c r="AA59" s="220"/>
      <c r="AB59" s="219"/>
      <c r="AC59" s="220"/>
      <c r="AD59" s="219"/>
      <c r="AE59" s="220"/>
      <c r="AF59" s="219"/>
      <c r="AG59" s="220"/>
      <c r="AH59" s="218"/>
      <c r="AI59" s="218"/>
      <c r="AJ59" s="218"/>
      <c r="AK59" s="16"/>
    </row>
    <row r="60" spans="1:37" ht="17.100000000000001" customHeight="1" x14ac:dyDescent="0.25">
      <c r="A60" s="12"/>
      <c r="B60" s="218"/>
      <c r="C60" s="218"/>
      <c r="D60" s="219"/>
      <c r="E60" s="220"/>
      <c r="F60" s="219"/>
      <c r="G60" s="220"/>
      <c r="H60" s="219"/>
      <c r="I60" s="220"/>
      <c r="J60" s="219"/>
      <c r="K60" s="220"/>
      <c r="L60" s="219"/>
      <c r="M60" s="220"/>
      <c r="N60" s="219"/>
      <c r="O60" s="220"/>
      <c r="P60" s="219"/>
      <c r="Q60" s="220"/>
      <c r="R60" s="219"/>
      <c r="S60" s="220"/>
      <c r="T60" s="219"/>
      <c r="U60" s="220"/>
      <c r="V60" s="219"/>
      <c r="W60" s="220"/>
      <c r="X60" s="219"/>
      <c r="Y60" s="220"/>
      <c r="Z60" s="219"/>
      <c r="AA60" s="220"/>
      <c r="AB60" s="219"/>
      <c r="AC60" s="220"/>
      <c r="AD60" s="219"/>
      <c r="AE60" s="220"/>
      <c r="AF60" s="219"/>
      <c r="AG60" s="220"/>
      <c r="AH60" s="218"/>
      <c r="AI60" s="218"/>
      <c r="AJ60" s="218"/>
      <c r="AK60" s="16"/>
    </row>
    <row r="61" spans="1:37" ht="17.100000000000001" customHeight="1" x14ac:dyDescent="0.25">
      <c r="A61" s="12"/>
      <c r="B61" s="218"/>
      <c r="C61" s="218"/>
      <c r="D61" s="219"/>
      <c r="E61" s="220"/>
      <c r="F61" s="219"/>
      <c r="G61" s="220"/>
      <c r="H61" s="219"/>
      <c r="I61" s="220"/>
      <c r="J61" s="219"/>
      <c r="K61" s="220"/>
      <c r="L61" s="219"/>
      <c r="M61" s="220"/>
      <c r="N61" s="219"/>
      <c r="O61" s="220"/>
      <c r="P61" s="219"/>
      <c r="Q61" s="220"/>
      <c r="R61" s="219"/>
      <c r="S61" s="220"/>
      <c r="T61" s="219"/>
      <c r="U61" s="220"/>
      <c r="V61" s="219"/>
      <c r="W61" s="220"/>
      <c r="X61" s="219"/>
      <c r="Y61" s="220"/>
      <c r="Z61" s="219"/>
      <c r="AA61" s="220"/>
      <c r="AB61" s="219"/>
      <c r="AC61" s="220"/>
      <c r="AD61" s="219"/>
      <c r="AE61" s="220"/>
      <c r="AF61" s="219"/>
      <c r="AG61" s="220"/>
      <c r="AH61" s="218"/>
      <c r="AI61" s="218"/>
      <c r="AJ61" s="218"/>
      <c r="AK61" s="16"/>
    </row>
    <row r="62" spans="1:37" ht="17.100000000000001" customHeight="1" x14ac:dyDescent="0.25">
      <c r="A62" s="12"/>
      <c r="B62" s="218"/>
      <c r="C62" s="218"/>
      <c r="D62" s="219"/>
      <c r="E62" s="220"/>
      <c r="F62" s="219"/>
      <c r="G62" s="220"/>
      <c r="H62" s="219"/>
      <c r="I62" s="220"/>
      <c r="J62" s="219"/>
      <c r="K62" s="220"/>
      <c r="L62" s="219"/>
      <c r="M62" s="220"/>
      <c r="N62" s="219"/>
      <c r="O62" s="220"/>
      <c r="P62" s="219"/>
      <c r="Q62" s="220"/>
      <c r="R62" s="219"/>
      <c r="S62" s="220"/>
      <c r="T62" s="219"/>
      <c r="U62" s="220"/>
      <c r="V62" s="219"/>
      <c r="W62" s="220"/>
      <c r="X62" s="219"/>
      <c r="Y62" s="220"/>
      <c r="Z62" s="219"/>
      <c r="AA62" s="220"/>
      <c r="AB62" s="219"/>
      <c r="AC62" s="220"/>
      <c r="AD62" s="219"/>
      <c r="AE62" s="220"/>
      <c r="AF62" s="219"/>
      <c r="AG62" s="220"/>
      <c r="AH62" s="218"/>
      <c r="AI62" s="218"/>
      <c r="AJ62" s="218"/>
      <c r="AK62" s="16"/>
    </row>
    <row r="63" spans="1:37" ht="17.100000000000001" customHeight="1" x14ac:dyDescent="0.25">
      <c r="A63" s="12"/>
      <c r="B63" s="218"/>
      <c r="C63" s="218"/>
      <c r="D63" s="219"/>
      <c r="E63" s="220"/>
      <c r="F63" s="219"/>
      <c r="G63" s="220"/>
      <c r="H63" s="219"/>
      <c r="I63" s="220"/>
      <c r="J63" s="219"/>
      <c r="K63" s="220"/>
      <c r="L63" s="219"/>
      <c r="M63" s="220"/>
      <c r="N63" s="219"/>
      <c r="O63" s="220"/>
      <c r="P63" s="219"/>
      <c r="Q63" s="220"/>
      <c r="R63" s="219"/>
      <c r="S63" s="220"/>
      <c r="T63" s="219"/>
      <c r="U63" s="220"/>
      <c r="V63" s="219"/>
      <c r="W63" s="220"/>
      <c r="X63" s="219"/>
      <c r="Y63" s="220"/>
      <c r="Z63" s="219"/>
      <c r="AA63" s="220"/>
      <c r="AB63" s="219"/>
      <c r="AC63" s="220"/>
      <c r="AD63" s="219"/>
      <c r="AE63" s="220"/>
      <c r="AF63" s="219"/>
      <c r="AG63" s="220"/>
      <c r="AH63" s="218"/>
      <c r="AI63" s="218"/>
      <c r="AJ63" s="218"/>
      <c r="AK63" s="16"/>
    </row>
    <row r="64" spans="1:37" ht="17.100000000000001" customHeight="1" x14ac:dyDescent="0.25">
      <c r="A64" s="12"/>
      <c r="B64" s="218"/>
      <c r="C64" s="218"/>
      <c r="D64" s="219"/>
      <c r="E64" s="220"/>
      <c r="F64" s="219"/>
      <c r="G64" s="220"/>
      <c r="H64" s="219"/>
      <c r="I64" s="220"/>
      <c r="J64" s="219"/>
      <c r="K64" s="220"/>
      <c r="L64" s="219"/>
      <c r="M64" s="220"/>
      <c r="N64" s="219"/>
      <c r="O64" s="220"/>
      <c r="P64" s="219"/>
      <c r="Q64" s="220"/>
      <c r="R64" s="219"/>
      <c r="S64" s="220"/>
      <c r="T64" s="219"/>
      <c r="U64" s="220"/>
      <c r="V64" s="219"/>
      <c r="W64" s="220"/>
      <c r="X64" s="219"/>
      <c r="Y64" s="220"/>
      <c r="Z64" s="219"/>
      <c r="AA64" s="220"/>
      <c r="AB64" s="219"/>
      <c r="AC64" s="220"/>
      <c r="AD64" s="219"/>
      <c r="AE64" s="220"/>
      <c r="AF64" s="219"/>
      <c r="AG64" s="220"/>
      <c r="AH64" s="218"/>
      <c r="AI64" s="218"/>
      <c r="AJ64" s="218"/>
      <c r="AK64" s="16"/>
    </row>
    <row r="65" spans="1:37" ht="17.100000000000001" customHeight="1" x14ac:dyDescent="0.25">
      <c r="A65" s="12"/>
      <c r="B65" s="218"/>
      <c r="C65" s="218"/>
      <c r="D65" s="219"/>
      <c r="E65" s="220"/>
      <c r="F65" s="219"/>
      <c r="G65" s="220"/>
      <c r="H65" s="219"/>
      <c r="I65" s="220"/>
      <c r="J65" s="219"/>
      <c r="K65" s="220"/>
      <c r="L65" s="219"/>
      <c r="M65" s="220"/>
      <c r="N65" s="219"/>
      <c r="O65" s="220"/>
      <c r="P65" s="219"/>
      <c r="Q65" s="220"/>
      <c r="R65" s="219"/>
      <c r="S65" s="220"/>
      <c r="T65" s="219"/>
      <c r="U65" s="220"/>
      <c r="V65" s="219"/>
      <c r="W65" s="220"/>
      <c r="X65" s="219"/>
      <c r="Y65" s="220"/>
      <c r="Z65" s="219"/>
      <c r="AA65" s="220"/>
      <c r="AB65" s="219"/>
      <c r="AC65" s="220"/>
      <c r="AD65" s="219"/>
      <c r="AE65" s="220"/>
      <c r="AF65" s="219"/>
      <c r="AG65" s="220"/>
      <c r="AH65" s="218"/>
      <c r="AI65" s="218"/>
      <c r="AJ65" s="218"/>
      <c r="AK65" s="16"/>
    </row>
    <row r="66" spans="1:37" ht="17.100000000000001" customHeight="1" x14ac:dyDescent="0.25">
      <c r="A66" s="12"/>
      <c r="B66" s="218"/>
      <c r="C66" s="218"/>
      <c r="D66" s="219"/>
      <c r="E66" s="220"/>
      <c r="F66" s="219"/>
      <c r="G66" s="220"/>
      <c r="H66" s="219"/>
      <c r="I66" s="220"/>
      <c r="J66" s="219"/>
      <c r="K66" s="220"/>
      <c r="L66" s="219"/>
      <c r="M66" s="220"/>
      <c r="N66" s="219"/>
      <c r="O66" s="220"/>
      <c r="P66" s="219"/>
      <c r="Q66" s="220"/>
      <c r="R66" s="219"/>
      <c r="S66" s="220"/>
      <c r="T66" s="219"/>
      <c r="U66" s="220"/>
      <c r="V66" s="219"/>
      <c r="W66" s="220"/>
      <c r="X66" s="219"/>
      <c r="Y66" s="220"/>
      <c r="Z66" s="219"/>
      <c r="AA66" s="220"/>
      <c r="AB66" s="219"/>
      <c r="AC66" s="220"/>
      <c r="AD66" s="219"/>
      <c r="AE66" s="220"/>
      <c r="AF66" s="219"/>
      <c r="AG66" s="220"/>
      <c r="AH66" s="218"/>
      <c r="AI66" s="218"/>
      <c r="AJ66" s="218"/>
      <c r="AK66" s="16"/>
    </row>
    <row r="67" spans="1:37" ht="19.5" customHeight="1" thickBot="1" x14ac:dyDescent="0.3">
      <c r="A67" s="21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15"/>
      <c r="S67" s="215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3"/>
    </row>
    <row r="68" spans="1:37" ht="19.5" customHeight="1" x14ac:dyDescent="0.25">
      <c r="R68" s="216"/>
      <c r="S68" s="216"/>
    </row>
  </sheetData>
  <mergeCells count="535">
    <mergeCell ref="J32:K32"/>
    <mergeCell ref="J26:K26"/>
    <mergeCell ref="J27:K27"/>
    <mergeCell ref="J29:K29"/>
    <mergeCell ref="J30:K30"/>
    <mergeCell ref="J23:K23"/>
    <mergeCell ref="J24:K24"/>
    <mergeCell ref="J25:K25"/>
    <mergeCell ref="J31:K31"/>
    <mergeCell ref="J28:K28"/>
    <mergeCell ref="B13:C14"/>
    <mergeCell ref="B1:AJ1"/>
    <mergeCell ref="D5:I6"/>
    <mergeCell ref="D7:I8"/>
    <mergeCell ref="B5:C6"/>
    <mergeCell ref="B7:C8"/>
    <mergeCell ref="B9:C10"/>
    <mergeCell ref="B11:C12"/>
    <mergeCell ref="D9:I10"/>
    <mergeCell ref="D11:I12"/>
    <mergeCell ref="D13:I14"/>
    <mergeCell ref="AH30:AJ30"/>
    <mergeCell ref="AH31:AJ31"/>
    <mergeCell ref="AH32:AJ32"/>
    <mergeCell ref="AH24:AJ24"/>
    <mergeCell ref="AH25:AJ25"/>
    <mergeCell ref="AH26:AJ26"/>
    <mergeCell ref="AH27:AJ27"/>
    <mergeCell ref="AH21:AJ21"/>
    <mergeCell ref="AH22:AJ22"/>
    <mergeCell ref="AH23:AJ23"/>
    <mergeCell ref="AH17:AJ19"/>
    <mergeCell ref="AH28:AJ28"/>
    <mergeCell ref="AH29:AJ29"/>
    <mergeCell ref="P19:Q19"/>
    <mergeCell ref="R19:S19"/>
    <mergeCell ref="T19:U19"/>
    <mergeCell ref="P28:Q28"/>
    <mergeCell ref="T28:U28"/>
    <mergeCell ref="AH20:AJ20"/>
    <mergeCell ref="P20:Q20"/>
    <mergeCell ref="R20:S20"/>
    <mergeCell ref="T20:U20"/>
    <mergeCell ref="V20:W20"/>
    <mergeCell ref="V17:AA17"/>
    <mergeCell ref="V18:W18"/>
    <mergeCell ref="P21:Q21"/>
    <mergeCell ref="R21:S21"/>
    <mergeCell ref="T21:U21"/>
    <mergeCell ref="P22:Q22"/>
    <mergeCell ref="R22:S22"/>
    <mergeCell ref="T22:U22"/>
    <mergeCell ref="P23:Q23"/>
    <mergeCell ref="R23:S23"/>
    <mergeCell ref="T23:U23"/>
    <mergeCell ref="B17:C17"/>
    <mergeCell ref="B18:C18"/>
    <mergeCell ref="P18:Q18"/>
    <mergeCell ref="S18:T18"/>
    <mergeCell ref="Y18:Z18"/>
    <mergeCell ref="P17:U17"/>
    <mergeCell ref="B20:C20"/>
    <mergeCell ref="B21:C21"/>
    <mergeCell ref="B22:C22"/>
    <mergeCell ref="D18:E18"/>
    <mergeCell ref="G18:H18"/>
    <mergeCell ref="J17:O17"/>
    <mergeCell ref="J20:K20"/>
    <mergeCell ref="J21:K21"/>
    <mergeCell ref="J22:K22"/>
    <mergeCell ref="D17:I17"/>
    <mergeCell ref="J19:K19"/>
    <mergeCell ref="D19:E19"/>
    <mergeCell ref="F19:G19"/>
    <mergeCell ref="H19:I19"/>
    <mergeCell ref="J18:K18"/>
    <mergeCell ref="D20:E20"/>
    <mergeCell ref="D21:E21"/>
    <mergeCell ref="D22:E22"/>
    <mergeCell ref="F20:G20"/>
    <mergeCell ref="F21:G21"/>
    <mergeCell ref="F22:G22"/>
    <mergeCell ref="H28:I28"/>
    <mergeCell ref="H20:I20"/>
    <mergeCell ref="H21:I21"/>
    <mergeCell ref="H22:I22"/>
    <mergeCell ref="D23:E23"/>
    <mergeCell ref="D24:E24"/>
    <mergeCell ref="D25:E25"/>
    <mergeCell ref="D26:E26"/>
    <mergeCell ref="D27:E27"/>
    <mergeCell ref="H23:I23"/>
    <mergeCell ref="H24:I24"/>
    <mergeCell ref="H25:I25"/>
    <mergeCell ref="H26:I26"/>
    <mergeCell ref="H27:I27"/>
    <mergeCell ref="B23:C23"/>
    <mergeCell ref="B19:C19"/>
    <mergeCell ref="B28:C28"/>
    <mergeCell ref="B31:C31"/>
    <mergeCell ref="B32:C32"/>
    <mergeCell ref="B24:C24"/>
    <mergeCell ref="B25:C25"/>
    <mergeCell ref="B26:C26"/>
    <mergeCell ref="B27:C27"/>
    <mergeCell ref="B29:C29"/>
    <mergeCell ref="B30:C30"/>
    <mergeCell ref="D29:E29"/>
    <mergeCell ref="D30:E30"/>
    <mergeCell ref="D31:E31"/>
    <mergeCell ref="D32:E32"/>
    <mergeCell ref="F23:G23"/>
    <mergeCell ref="F24:G24"/>
    <mergeCell ref="F25:G25"/>
    <mergeCell ref="F26:G26"/>
    <mergeCell ref="F27:G27"/>
    <mergeCell ref="F29:G29"/>
    <mergeCell ref="F30:G30"/>
    <mergeCell ref="F31:G31"/>
    <mergeCell ref="F32:G32"/>
    <mergeCell ref="D28:E28"/>
    <mergeCell ref="F28:G28"/>
    <mergeCell ref="H29:I29"/>
    <mergeCell ref="H30:I30"/>
    <mergeCell ref="H31:I31"/>
    <mergeCell ref="H32:I32"/>
    <mergeCell ref="M18:N18"/>
    <mergeCell ref="L19:M19"/>
    <mergeCell ref="N19:O19"/>
    <mergeCell ref="L28:M28"/>
    <mergeCell ref="N28:O28"/>
    <mergeCell ref="L20:M20"/>
    <mergeCell ref="N20:O20"/>
    <mergeCell ref="L21:M21"/>
    <mergeCell ref="N21:O21"/>
    <mergeCell ref="L22:M22"/>
    <mergeCell ref="N22:O22"/>
    <mergeCell ref="L23:M23"/>
    <mergeCell ref="N23:O23"/>
    <mergeCell ref="L24:M24"/>
    <mergeCell ref="N24:O24"/>
    <mergeCell ref="L25:M25"/>
    <mergeCell ref="N25:O25"/>
    <mergeCell ref="L26:M26"/>
    <mergeCell ref="N26:O26"/>
    <mergeCell ref="L27:M27"/>
    <mergeCell ref="N27:O27"/>
    <mergeCell ref="L29:M29"/>
    <mergeCell ref="N29:O29"/>
    <mergeCell ref="L30:M30"/>
    <mergeCell ref="N30:O30"/>
    <mergeCell ref="L31:M31"/>
    <mergeCell ref="N31:O31"/>
    <mergeCell ref="L32:M32"/>
    <mergeCell ref="N32:O32"/>
    <mergeCell ref="P24:Q24"/>
    <mergeCell ref="R24:S24"/>
    <mergeCell ref="T24:U24"/>
    <mergeCell ref="P25:Q25"/>
    <mergeCell ref="R25:S25"/>
    <mergeCell ref="T25:U25"/>
    <mergeCell ref="P26:Q26"/>
    <mergeCell ref="R26:S26"/>
    <mergeCell ref="T26:U26"/>
    <mergeCell ref="P27:Q27"/>
    <mergeCell ref="R27:S27"/>
    <mergeCell ref="T27:U27"/>
    <mergeCell ref="P29:Q29"/>
    <mergeCell ref="R29:S29"/>
    <mergeCell ref="T29:U29"/>
    <mergeCell ref="P30:Q30"/>
    <mergeCell ref="R30:S30"/>
    <mergeCell ref="T30:U30"/>
    <mergeCell ref="P31:Q31"/>
    <mergeCell ref="R31:S31"/>
    <mergeCell ref="T31:U31"/>
    <mergeCell ref="R32:S32"/>
    <mergeCell ref="T32:U32"/>
    <mergeCell ref="P32:Q32"/>
    <mergeCell ref="V19:W19"/>
    <mergeCell ref="X19:Y19"/>
    <mergeCell ref="Z19:AA19"/>
    <mergeCell ref="V28:W28"/>
    <mergeCell ref="R28:S28"/>
    <mergeCell ref="X28:Y28"/>
    <mergeCell ref="Z28:AA28"/>
    <mergeCell ref="X20:Y20"/>
    <mergeCell ref="Z20:AA20"/>
    <mergeCell ref="V21:W21"/>
    <mergeCell ref="X21:Y21"/>
    <mergeCell ref="Z21:AA21"/>
    <mergeCell ref="Z27:AA27"/>
    <mergeCell ref="V22:W22"/>
    <mergeCell ref="X22:Y22"/>
    <mergeCell ref="Z22:AA22"/>
    <mergeCell ref="V23:W23"/>
    <mergeCell ref="X23:Y23"/>
    <mergeCell ref="Z23:AA23"/>
    <mergeCell ref="X25:Y25"/>
    <mergeCell ref="Z25:AA25"/>
    <mergeCell ref="V30:W30"/>
    <mergeCell ref="X30:Y30"/>
    <mergeCell ref="Z30:AA30"/>
    <mergeCell ref="V26:W26"/>
    <mergeCell ref="X26:Y26"/>
    <mergeCell ref="Z26:AA26"/>
    <mergeCell ref="V27:W27"/>
    <mergeCell ref="X27:Y27"/>
    <mergeCell ref="V29:W29"/>
    <mergeCell ref="X29:Y29"/>
    <mergeCell ref="Z29:AA29"/>
    <mergeCell ref="V24:W24"/>
    <mergeCell ref="X24:Y24"/>
    <mergeCell ref="Z24:AA24"/>
    <mergeCell ref="V25:W25"/>
    <mergeCell ref="AB17:AG17"/>
    <mergeCell ref="AB18:AC18"/>
    <mergeCell ref="AE18:AF18"/>
    <mergeCell ref="AB19:AC19"/>
    <mergeCell ref="AF19:AG19"/>
    <mergeCell ref="AD19:AE19"/>
    <mergeCell ref="AF21:AG21"/>
    <mergeCell ref="AF22:AG22"/>
    <mergeCell ref="AF23:AG23"/>
    <mergeCell ref="AD21:AE21"/>
    <mergeCell ref="AB22:AC22"/>
    <mergeCell ref="AD22:AE22"/>
    <mergeCell ref="AB23:AC23"/>
    <mergeCell ref="AD23:AE23"/>
    <mergeCell ref="AF20:AG20"/>
    <mergeCell ref="AB21:AC21"/>
    <mergeCell ref="AB28:AC28"/>
    <mergeCell ref="AD28:AE28"/>
    <mergeCell ref="AB20:AC20"/>
    <mergeCell ref="AD20:AE20"/>
    <mergeCell ref="AF29:AG29"/>
    <mergeCell ref="AF30:AG30"/>
    <mergeCell ref="AD27:AE27"/>
    <mergeCell ref="AB29:AC29"/>
    <mergeCell ref="AD29:AE29"/>
    <mergeCell ref="AB30:AC30"/>
    <mergeCell ref="AD30:AE30"/>
    <mergeCell ref="AD25:AE25"/>
    <mergeCell ref="AB26:AC26"/>
    <mergeCell ref="AD26:AE26"/>
    <mergeCell ref="AB24:AC24"/>
    <mergeCell ref="AF24:AG24"/>
    <mergeCell ref="AF25:AG25"/>
    <mergeCell ref="AF26:AG26"/>
    <mergeCell ref="AB27:AC27"/>
    <mergeCell ref="AD24:AE24"/>
    <mergeCell ref="AB25:AC25"/>
    <mergeCell ref="AF27:AG27"/>
    <mergeCell ref="AF28:AG28"/>
    <mergeCell ref="V31:W31"/>
    <mergeCell ref="X31:Y31"/>
    <mergeCell ref="Z31:AA31"/>
    <mergeCell ref="AF32:AG32"/>
    <mergeCell ref="AB32:AC32"/>
    <mergeCell ref="AD32:AE32"/>
    <mergeCell ref="V32:W32"/>
    <mergeCell ref="X32:Y32"/>
    <mergeCell ref="Z32:AA32"/>
    <mergeCell ref="AB31:AC31"/>
    <mergeCell ref="AF31:AG31"/>
    <mergeCell ref="AD31:AE31"/>
    <mergeCell ref="B35:AJ35"/>
    <mergeCell ref="B39:C40"/>
    <mergeCell ref="D39:I40"/>
    <mergeCell ref="B41:C42"/>
    <mergeCell ref="D41:I42"/>
    <mergeCell ref="B43:C44"/>
    <mergeCell ref="D43:I44"/>
    <mergeCell ref="B45:C46"/>
    <mergeCell ref="D45:I46"/>
    <mergeCell ref="AH51:AJ53"/>
    <mergeCell ref="B52:C52"/>
    <mergeCell ref="D52:E52"/>
    <mergeCell ref="G52:H52"/>
    <mergeCell ref="J52:K52"/>
    <mergeCell ref="M52:N52"/>
    <mergeCell ref="P52:Q52"/>
    <mergeCell ref="S52:T52"/>
    <mergeCell ref="V52:W52"/>
    <mergeCell ref="Y52:Z52"/>
    <mergeCell ref="AB52:AC52"/>
    <mergeCell ref="AE52:AF52"/>
    <mergeCell ref="B53:C53"/>
    <mergeCell ref="D53:E53"/>
    <mergeCell ref="F53:G53"/>
    <mergeCell ref="H53:I53"/>
    <mergeCell ref="T53:U53"/>
    <mergeCell ref="V53:W53"/>
    <mergeCell ref="X53:Y53"/>
    <mergeCell ref="Z53:AA53"/>
    <mergeCell ref="AF53:AG53"/>
    <mergeCell ref="B47:C48"/>
    <mergeCell ref="D47:I48"/>
    <mergeCell ref="B51:C51"/>
    <mergeCell ref="D51:I51"/>
    <mergeCell ref="J51:O51"/>
    <mergeCell ref="P51:U51"/>
    <mergeCell ref="V51:AA51"/>
    <mergeCell ref="AB53:AC53"/>
    <mergeCell ref="AD53:AE53"/>
    <mergeCell ref="AB51:AG51"/>
    <mergeCell ref="AF54:AG54"/>
    <mergeCell ref="J53:K53"/>
    <mergeCell ref="L53:M53"/>
    <mergeCell ref="N53:O53"/>
    <mergeCell ref="P53:Q53"/>
    <mergeCell ref="R53:S53"/>
    <mergeCell ref="B54:C54"/>
    <mergeCell ref="D54:E54"/>
    <mergeCell ref="F54:G54"/>
    <mergeCell ref="H54:I54"/>
    <mergeCell ref="J54:K54"/>
    <mergeCell ref="L54:M54"/>
    <mergeCell ref="N54:O54"/>
    <mergeCell ref="P54:Q54"/>
    <mergeCell ref="R54:S54"/>
    <mergeCell ref="AH54:AJ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T55:U55"/>
    <mergeCell ref="V55:W55"/>
    <mergeCell ref="X55:Y55"/>
    <mergeCell ref="Z55:AA55"/>
    <mergeCell ref="AB55:AC55"/>
    <mergeCell ref="AD55:AE55"/>
    <mergeCell ref="AF55:AG55"/>
    <mergeCell ref="AH55:AJ55"/>
    <mergeCell ref="T54:U54"/>
    <mergeCell ref="V54:W54"/>
    <mergeCell ref="X54:Y54"/>
    <mergeCell ref="Z54:AA54"/>
    <mergeCell ref="AB54:AC54"/>
    <mergeCell ref="AD54:AE54"/>
    <mergeCell ref="B56:C56"/>
    <mergeCell ref="D56:E56"/>
    <mergeCell ref="F56:G56"/>
    <mergeCell ref="H56:I56"/>
    <mergeCell ref="J56:K56"/>
    <mergeCell ref="L56:M56"/>
    <mergeCell ref="N56:O56"/>
    <mergeCell ref="P56:Q56"/>
    <mergeCell ref="R56:S56"/>
    <mergeCell ref="B57:C57"/>
    <mergeCell ref="D57:E57"/>
    <mergeCell ref="F57:G57"/>
    <mergeCell ref="H57:I57"/>
    <mergeCell ref="J57:K57"/>
    <mergeCell ref="L57:M57"/>
    <mergeCell ref="N57:O57"/>
    <mergeCell ref="P57:Q57"/>
    <mergeCell ref="R57:S57"/>
    <mergeCell ref="AH58:AJ58"/>
    <mergeCell ref="T56:U56"/>
    <mergeCell ref="V56:W56"/>
    <mergeCell ref="X56:Y56"/>
    <mergeCell ref="Z56:AA56"/>
    <mergeCell ref="AB56:AC56"/>
    <mergeCell ref="AD56:AE56"/>
    <mergeCell ref="AF56:AG56"/>
    <mergeCell ref="AH56:AJ56"/>
    <mergeCell ref="T57:U57"/>
    <mergeCell ref="V57:W57"/>
    <mergeCell ref="X57:Y57"/>
    <mergeCell ref="Z57:AA57"/>
    <mergeCell ref="AB57:AC57"/>
    <mergeCell ref="AD57:AE57"/>
    <mergeCell ref="AF57:AG57"/>
    <mergeCell ref="F59:G59"/>
    <mergeCell ref="H59:I59"/>
    <mergeCell ref="J59:K59"/>
    <mergeCell ref="L59:M59"/>
    <mergeCell ref="N59:O59"/>
    <mergeCell ref="P59:Q59"/>
    <mergeCell ref="R59:S59"/>
    <mergeCell ref="AH57:AJ57"/>
    <mergeCell ref="B58:C58"/>
    <mergeCell ref="D58:E58"/>
    <mergeCell ref="F58:G58"/>
    <mergeCell ref="H58:I58"/>
    <mergeCell ref="J58:K58"/>
    <mergeCell ref="L58:M58"/>
    <mergeCell ref="N58:O58"/>
    <mergeCell ref="P58:Q58"/>
    <mergeCell ref="R58:S58"/>
    <mergeCell ref="T58:U58"/>
    <mergeCell ref="V58:W58"/>
    <mergeCell ref="X58:Y58"/>
    <mergeCell ref="Z58:AA58"/>
    <mergeCell ref="AB58:AC58"/>
    <mergeCell ref="AD58:AE58"/>
    <mergeCell ref="AF58:AG58"/>
    <mergeCell ref="T59:U59"/>
    <mergeCell ref="V59:W59"/>
    <mergeCell ref="X59:Y59"/>
    <mergeCell ref="Z59:AA59"/>
    <mergeCell ref="AB59:AC59"/>
    <mergeCell ref="AD59:AE59"/>
    <mergeCell ref="AF59:AG59"/>
    <mergeCell ref="AH59:AJ59"/>
    <mergeCell ref="B60:C60"/>
    <mergeCell ref="D60:E60"/>
    <mergeCell ref="F60:G60"/>
    <mergeCell ref="H60:I60"/>
    <mergeCell ref="J60:K60"/>
    <mergeCell ref="L60:M60"/>
    <mergeCell ref="N60:O60"/>
    <mergeCell ref="P60:Q60"/>
    <mergeCell ref="R60:S60"/>
    <mergeCell ref="T60:U60"/>
    <mergeCell ref="V60:W60"/>
    <mergeCell ref="X60:Y60"/>
    <mergeCell ref="Z60:AA60"/>
    <mergeCell ref="AB60:AC60"/>
    <mergeCell ref="AD60:AE60"/>
    <mergeCell ref="AF60:AG60"/>
    <mergeCell ref="AH60:AJ60"/>
    <mergeCell ref="B61:C61"/>
    <mergeCell ref="D61:E61"/>
    <mergeCell ref="F61:G61"/>
    <mergeCell ref="H61:I61"/>
    <mergeCell ref="J61:K61"/>
    <mergeCell ref="L61:M61"/>
    <mergeCell ref="N61:O61"/>
    <mergeCell ref="P61:Q61"/>
    <mergeCell ref="R61:S61"/>
    <mergeCell ref="T61:U61"/>
    <mergeCell ref="V61:W61"/>
    <mergeCell ref="X61:Y61"/>
    <mergeCell ref="Z61:AA61"/>
    <mergeCell ref="AB61:AC61"/>
    <mergeCell ref="AD61:AE61"/>
    <mergeCell ref="AF61:AG61"/>
    <mergeCell ref="AH61:AJ61"/>
    <mergeCell ref="T62:U62"/>
    <mergeCell ref="V62:W62"/>
    <mergeCell ref="X62:Y62"/>
    <mergeCell ref="Z62:AA62"/>
    <mergeCell ref="AB62:AC62"/>
    <mergeCell ref="AD62:AE62"/>
    <mergeCell ref="AF62:AG62"/>
    <mergeCell ref="AH62:AJ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T63:U63"/>
    <mergeCell ref="V63:W63"/>
    <mergeCell ref="X63:Y63"/>
    <mergeCell ref="Z63:AA63"/>
    <mergeCell ref="AB63:AC63"/>
    <mergeCell ref="AD63:AE63"/>
    <mergeCell ref="AF63:AG63"/>
    <mergeCell ref="AH63:AJ63"/>
    <mergeCell ref="V64:W64"/>
    <mergeCell ref="X64:Y64"/>
    <mergeCell ref="B64:C64"/>
    <mergeCell ref="D64:E64"/>
    <mergeCell ref="F64:G64"/>
    <mergeCell ref="H64:I64"/>
    <mergeCell ref="J64:K64"/>
    <mergeCell ref="L64:M64"/>
    <mergeCell ref="AH64:AJ64"/>
    <mergeCell ref="N64:O64"/>
    <mergeCell ref="P64:Q64"/>
    <mergeCell ref="R64:S64"/>
    <mergeCell ref="T64:U64"/>
    <mergeCell ref="Z64:AA64"/>
    <mergeCell ref="AB64:AC64"/>
    <mergeCell ref="AD64:AE64"/>
    <mergeCell ref="AF64:AG64"/>
    <mergeCell ref="AH66:AJ66"/>
    <mergeCell ref="Z66:AA66"/>
    <mergeCell ref="AB66:AC66"/>
    <mergeCell ref="AD66:AE66"/>
    <mergeCell ref="L65:M65"/>
    <mergeCell ref="N65:O65"/>
    <mergeCell ref="P65:Q65"/>
    <mergeCell ref="R65:S65"/>
    <mergeCell ref="T65:U65"/>
    <mergeCell ref="V65:W65"/>
    <mergeCell ref="X65:Y65"/>
    <mergeCell ref="Z65:AA65"/>
    <mergeCell ref="AB65:AC65"/>
    <mergeCell ref="AF66:AG66"/>
    <mergeCell ref="AD65:AE65"/>
    <mergeCell ref="AF65:AG65"/>
    <mergeCell ref="AH65:AJ65"/>
    <mergeCell ref="T66:U66"/>
    <mergeCell ref="V66:W66"/>
    <mergeCell ref="X66:Y66"/>
    <mergeCell ref="L66:M66"/>
    <mergeCell ref="N66:O66"/>
    <mergeCell ref="P66:Q66"/>
    <mergeCell ref="R66:S66"/>
    <mergeCell ref="R67:S67"/>
    <mergeCell ref="R34:S34"/>
    <mergeCell ref="R68:S68"/>
    <mergeCell ref="B65:C65"/>
    <mergeCell ref="D65:E65"/>
    <mergeCell ref="F65:G65"/>
    <mergeCell ref="H65:I65"/>
    <mergeCell ref="B66:C66"/>
    <mergeCell ref="D66:E66"/>
    <mergeCell ref="F66:G66"/>
    <mergeCell ref="H66:I66"/>
    <mergeCell ref="J66:K66"/>
    <mergeCell ref="J65:K65"/>
    <mergeCell ref="B62:C62"/>
    <mergeCell ref="D62:E62"/>
    <mergeCell ref="F62:G62"/>
    <mergeCell ref="H62:I62"/>
    <mergeCell ref="J62:K62"/>
    <mergeCell ref="L62:M62"/>
    <mergeCell ref="N62:O62"/>
    <mergeCell ref="P62:Q62"/>
    <mergeCell ref="R62:S62"/>
    <mergeCell ref="B59:C59"/>
    <mergeCell ref="D59:E59"/>
  </mergeCells>
  <phoneticPr fontId="3"/>
  <printOptions horizontalCentered="1" verticalCentered="1"/>
  <pageMargins left="0.78740157480314965" right="0.19685039370078741" top="0.78740157480314965" bottom="0.39370078740157483" header="0.51181102362204722" footer="0.51181102362204722"/>
  <pageSetup paperSize="9" orientation="landscape" cellComments="asDisplayed" r:id="rId1"/>
  <headerFooter alignWithMargins="0"/>
  <rowBreaks count="1" manualBreakCount="1">
    <brk id="34" max="37" man="1"/>
  </rowBreaks>
  <drawing r:id="rId2"/>
  <legacyDrawing r:id="rId3"/>
  <oleObjects>
    <mc:AlternateContent xmlns:mc="http://schemas.openxmlformats.org/markup-compatibility/2006">
      <mc:Choice Requires="x14">
        <oleObject progId="Vnas.Drawing" shapeId="3112" r:id="rId4">
          <objectPr defaultSize="0" autoPict="0" r:id="rId5">
            <anchor moveWithCells="1" sizeWithCells="1">
              <from>
                <xdr:col>21</xdr:col>
                <xdr:colOff>104775</xdr:colOff>
                <xdr:row>1</xdr:row>
                <xdr:rowOff>276225</xdr:rowOff>
              </from>
              <to>
                <xdr:col>28</xdr:col>
                <xdr:colOff>152400</xdr:colOff>
                <xdr:row>15</xdr:row>
                <xdr:rowOff>9525</xdr:rowOff>
              </to>
            </anchor>
          </objectPr>
        </oleObject>
      </mc:Choice>
      <mc:Fallback>
        <oleObject progId="Vnas.Drawing" shapeId="3112" r:id="rId4"/>
      </mc:Fallback>
    </mc:AlternateContent>
    <mc:AlternateContent xmlns:mc="http://schemas.openxmlformats.org/markup-compatibility/2006">
      <mc:Choice Requires="x14">
        <oleObject progId="Vnas.Drawing" shapeId="3113" r:id="rId6">
          <objectPr defaultSize="0" autoPict="0" r:id="rId5">
            <anchor moveWithCells="1" sizeWithCells="1">
              <from>
                <xdr:col>21</xdr:col>
                <xdr:colOff>104775</xdr:colOff>
                <xdr:row>35</xdr:row>
                <xdr:rowOff>276225</xdr:rowOff>
              </from>
              <to>
                <xdr:col>28</xdr:col>
                <xdr:colOff>152400</xdr:colOff>
                <xdr:row>49</xdr:row>
                <xdr:rowOff>9525</xdr:rowOff>
              </to>
            </anchor>
          </objectPr>
        </oleObject>
      </mc:Choice>
      <mc:Fallback>
        <oleObject progId="Vnas.Drawing" shapeId="3113" r:id="rId6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42"/>
  <sheetViews>
    <sheetView view="pageBreakPreview" topLeftCell="A10" zoomScaleNormal="100" zoomScaleSheetLayoutView="100" workbookViewId="0">
      <selection activeCell="K39" sqref="K39:L39"/>
    </sheetView>
  </sheetViews>
  <sheetFormatPr defaultColWidth="6.3984375" defaultRowHeight="12.75" x14ac:dyDescent="0.25"/>
  <sheetData>
    <row r="1" spans="1:23" ht="29.25" customHeight="1" x14ac:dyDescent="0.25">
      <c r="A1" s="250" t="s">
        <v>9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14"/>
      <c r="V1" s="14"/>
      <c r="W1" s="15"/>
    </row>
    <row r="2" spans="1:23" ht="15" customHeight="1" x14ac:dyDescent="0.25">
      <c r="A2" s="3"/>
      <c r="W2" s="4"/>
    </row>
    <row r="3" spans="1:23" ht="15" customHeight="1" x14ac:dyDescent="0.25">
      <c r="A3" s="248" t="s">
        <v>10</v>
      </c>
      <c r="B3" s="243"/>
      <c r="C3" s="249">
        <v>260</v>
      </c>
      <c r="D3" s="249"/>
      <c r="E3" s="6" t="s">
        <v>12</v>
      </c>
      <c r="H3" s="243"/>
      <c r="I3" s="243"/>
      <c r="J3" s="246"/>
      <c r="K3" s="246"/>
      <c r="L3" s="7"/>
      <c r="M3" s="6"/>
      <c r="O3" s="243"/>
      <c r="P3" s="243"/>
      <c r="Q3" s="246"/>
      <c r="R3" s="246"/>
      <c r="S3" s="7"/>
      <c r="T3" s="6"/>
      <c r="W3" s="4"/>
    </row>
    <row r="4" spans="1:23" ht="15" customHeight="1" x14ac:dyDescent="0.25">
      <c r="A4" s="5"/>
      <c r="C4" s="69"/>
      <c r="D4" s="69"/>
      <c r="E4" s="6"/>
      <c r="H4" s="1"/>
      <c r="J4" s="246"/>
      <c r="K4" s="246"/>
      <c r="L4" s="7"/>
      <c r="M4" s="6"/>
      <c r="O4" s="1"/>
      <c r="Q4" s="246"/>
      <c r="R4" s="246"/>
      <c r="S4" s="7"/>
      <c r="T4" s="6"/>
      <c r="W4" s="4"/>
    </row>
    <row r="5" spans="1:23" ht="15" customHeight="1" x14ac:dyDescent="0.25">
      <c r="A5" s="248" t="s">
        <v>11</v>
      </c>
      <c r="B5" s="243"/>
      <c r="C5" s="249">
        <f>ROUND(G36+O36+W36,0)</f>
        <v>264</v>
      </c>
      <c r="D5" s="249"/>
      <c r="E5" s="6" t="s">
        <v>12</v>
      </c>
      <c r="H5" s="243"/>
      <c r="I5" s="243"/>
      <c r="J5" s="246"/>
      <c r="K5" s="246"/>
      <c r="L5" s="7"/>
      <c r="M5" s="6"/>
      <c r="O5" s="243"/>
      <c r="P5" s="243"/>
      <c r="Q5" s="246"/>
      <c r="R5" s="246"/>
      <c r="S5" s="7"/>
      <c r="T5" s="6"/>
      <c r="W5" s="4"/>
    </row>
    <row r="6" spans="1:23" ht="15" customHeight="1" x14ac:dyDescent="0.25">
      <c r="A6" s="5"/>
      <c r="C6" s="69"/>
      <c r="D6" s="69"/>
      <c r="E6" s="6"/>
      <c r="H6" s="1"/>
      <c r="J6" s="246"/>
      <c r="K6" s="246"/>
      <c r="L6" s="7"/>
      <c r="M6" s="6"/>
      <c r="O6" s="1"/>
      <c r="Q6" s="246"/>
      <c r="R6" s="246"/>
      <c r="S6" s="7"/>
      <c r="T6" s="6"/>
      <c r="W6" s="4"/>
    </row>
    <row r="7" spans="1:23" ht="15" customHeight="1" x14ac:dyDescent="0.25">
      <c r="A7" s="248" t="s">
        <v>5</v>
      </c>
      <c r="B7" s="243"/>
      <c r="C7" s="249">
        <f>C5-C3</f>
        <v>4</v>
      </c>
      <c r="D7" s="249"/>
      <c r="E7" s="6" t="s">
        <v>13</v>
      </c>
      <c r="H7" s="243"/>
      <c r="I7" s="243"/>
      <c r="J7" s="246"/>
      <c r="K7" s="246"/>
      <c r="L7" s="7"/>
      <c r="M7" s="6"/>
      <c r="O7" s="243"/>
      <c r="P7" s="243"/>
      <c r="Q7" s="246"/>
      <c r="R7" s="246"/>
      <c r="S7" s="7"/>
      <c r="T7" s="6"/>
      <c r="W7" s="4"/>
    </row>
    <row r="8" spans="1:23" ht="15" customHeight="1" x14ac:dyDescent="0.25">
      <c r="A8" s="5"/>
      <c r="B8" s="1"/>
      <c r="C8" s="7"/>
      <c r="D8" s="7"/>
      <c r="E8" s="6"/>
      <c r="H8" s="1"/>
      <c r="I8" s="1"/>
      <c r="J8" s="7"/>
      <c r="K8" s="7"/>
      <c r="L8" s="7"/>
      <c r="M8" s="6"/>
      <c r="O8" s="1"/>
      <c r="P8" s="1"/>
      <c r="Q8" s="7"/>
      <c r="R8" s="7"/>
      <c r="S8" s="7"/>
      <c r="T8" s="6"/>
      <c r="W8" s="4"/>
    </row>
    <row r="9" spans="1:23" ht="15" customHeight="1" x14ac:dyDescent="0.25">
      <c r="A9" s="5"/>
      <c r="B9" s="1"/>
      <c r="C9" s="7"/>
      <c r="D9" s="7"/>
      <c r="E9" s="7"/>
      <c r="F9" s="6"/>
      <c r="H9" s="1"/>
      <c r="I9" s="1"/>
      <c r="J9" s="7"/>
      <c r="K9" s="7"/>
      <c r="L9" s="7"/>
      <c r="M9" s="6"/>
      <c r="O9" s="1"/>
      <c r="P9" s="1"/>
      <c r="Q9" s="7"/>
      <c r="R9" s="7"/>
      <c r="S9" s="7"/>
      <c r="T9" s="6"/>
      <c r="W9" s="4"/>
    </row>
    <row r="10" spans="1:23" ht="15" customHeight="1" x14ac:dyDescent="0.25">
      <c r="A10" s="5"/>
      <c r="B10" s="1"/>
      <c r="C10" s="7"/>
      <c r="D10" s="7"/>
      <c r="E10" s="7"/>
      <c r="F10" s="6"/>
      <c r="H10" s="1"/>
      <c r="I10" s="1"/>
      <c r="J10" s="7"/>
      <c r="K10" s="7"/>
      <c r="L10" s="7"/>
      <c r="M10" s="6"/>
      <c r="O10" s="1"/>
      <c r="P10" s="1"/>
      <c r="Q10" s="7"/>
      <c r="R10" s="7"/>
      <c r="S10" s="7"/>
      <c r="T10" s="6"/>
      <c r="W10" s="4"/>
    </row>
    <row r="11" spans="1:23" ht="15" customHeight="1" x14ac:dyDescent="0.25">
      <c r="A11" s="5"/>
      <c r="B11" s="1"/>
      <c r="C11" s="7"/>
      <c r="D11" s="7"/>
      <c r="E11" s="7"/>
      <c r="F11" s="6"/>
      <c r="H11" s="1"/>
      <c r="I11" s="1"/>
      <c r="J11" s="7"/>
      <c r="K11" s="7"/>
      <c r="L11" s="7"/>
      <c r="M11" s="6"/>
      <c r="O11" s="1"/>
      <c r="P11" s="1"/>
      <c r="Q11" s="7"/>
      <c r="R11" s="7"/>
      <c r="S11" s="7"/>
      <c r="T11" s="6"/>
      <c r="W11" s="4"/>
    </row>
    <row r="12" spans="1:23" ht="15" customHeight="1" x14ac:dyDescent="0.25">
      <c r="A12" s="5"/>
      <c r="B12" s="1"/>
      <c r="C12" s="7"/>
      <c r="D12" s="7"/>
      <c r="E12" s="7"/>
      <c r="F12" s="6"/>
      <c r="H12" s="1"/>
      <c r="I12" s="1"/>
      <c r="J12" s="7"/>
      <c r="K12" s="7"/>
      <c r="L12" s="7"/>
      <c r="M12" s="6"/>
      <c r="O12" s="1"/>
      <c r="P12" s="1"/>
      <c r="Q12" s="7"/>
      <c r="R12" s="7"/>
      <c r="S12" s="7"/>
      <c r="T12" s="6"/>
      <c r="W12" s="4"/>
    </row>
    <row r="13" spans="1:23" ht="15" customHeight="1" x14ac:dyDescent="0.25">
      <c r="A13" s="3"/>
      <c r="F13" s="6"/>
      <c r="M13" s="6"/>
      <c r="T13" s="6"/>
      <c r="W13" s="4"/>
    </row>
    <row r="14" spans="1:23" ht="15" customHeight="1" x14ac:dyDescent="0.25">
      <c r="A14" s="3"/>
      <c r="W14" s="4"/>
    </row>
    <row r="15" spans="1:23" ht="15" customHeight="1" x14ac:dyDescent="0.25">
      <c r="A15" s="3"/>
      <c r="W15" s="4"/>
    </row>
    <row r="16" spans="1:23" ht="15" customHeight="1" x14ac:dyDescent="0.25">
      <c r="A16" s="3"/>
      <c r="W16" s="4"/>
    </row>
    <row r="17" spans="1:23" ht="15" customHeight="1" x14ac:dyDescent="0.25">
      <c r="A17" s="248"/>
      <c r="B17" s="243"/>
      <c r="C17" s="243"/>
      <c r="D17" s="243"/>
      <c r="E17" s="243"/>
      <c r="F17" s="243"/>
      <c r="H17" s="243"/>
      <c r="I17" s="243"/>
      <c r="J17" s="243"/>
      <c r="K17" s="243"/>
      <c r="L17" s="243"/>
      <c r="M17" s="243"/>
      <c r="O17" s="243"/>
      <c r="P17" s="243"/>
      <c r="Q17" s="243"/>
      <c r="R17" s="243"/>
      <c r="S17" s="243"/>
      <c r="T17" s="243"/>
      <c r="U17" s="8"/>
      <c r="V17" s="8"/>
      <c r="W17" s="19"/>
    </row>
    <row r="18" spans="1:23" ht="15" customHeight="1" x14ac:dyDescent="0.25">
      <c r="A18" s="244" t="s">
        <v>160</v>
      </c>
      <c r="B18" s="247" t="s">
        <v>172</v>
      </c>
      <c r="C18" s="59" t="s">
        <v>170</v>
      </c>
      <c r="D18" s="59" t="s">
        <v>169</v>
      </c>
      <c r="E18" s="59" t="s">
        <v>161</v>
      </c>
      <c r="F18" s="60" t="s">
        <v>171</v>
      </c>
      <c r="G18" s="252" t="s">
        <v>162</v>
      </c>
      <c r="H18" s="61"/>
      <c r="I18" s="244" t="s">
        <v>160</v>
      </c>
      <c r="J18" s="247" t="s">
        <v>172</v>
      </c>
      <c r="K18" s="59" t="s">
        <v>170</v>
      </c>
      <c r="L18" s="59" t="s">
        <v>169</v>
      </c>
      <c r="M18" s="59" t="s">
        <v>161</v>
      </c>
      <c r="N18" s="60" t="s">
        <v>171</v>
      </c>
      <c r="O18" s="252" t="s">
        <v>162</v>
      </c>
      <c r="P18" s="61"/>
      <c r="Q18" s="244" t="s">
        <v>160</v>
      </c>
      <c r="R18" s="247" t="s">
        <v>172</v>
      </c>
      <c r="S18" s="59" t="s">
        <v>170</v>
      </c>
      <c r="T18" s="59" t="s">
        <v>169</v>
      </c>
      <c r="U18" s="59" t="s">
        <v>161</v>
      </c>
      <c r="V18" s="60" t="s">
        <v>171</v>
      </c>
      <c r="W18" s="252" t="s">
        <v>162</v>
      </c>
    </row>
    <row r="19" spans="1:23" ht="15" customHeight="1" x14ac:dyDescent="0.25">
      <c r="A19" s="245"/>
      <c r="B19" s="245"/>
      <c r="C19" s="62" t="s">
        <v>163</v>
      </c>
      <c r="D19" s="62" t="s">
        <v>164</v>
      </c>
      <c r="E19" s="62" t="s">
        <v>165</v>
      </c>
      <c r="F19" s="63" t="s">
        <v>166</v>
      </c>
      <c r="G19" s="253"/>
      <c r="H19" s="61"/>
      <c r="I19" s="245"/>
      <c r="J19" s="245"/>
      <c r="K19" s="62" t="s">
        <v>163</v>
      </c>
      <c r="L19" s="62" t="s">
        <v>164</v>
      </c>
      <c r="M19" s="62" t="s">
        <v>165</v>
      </c>
      <c r="N19" s="63" t="s">
        <v>166</v>
      </c>
      <c r="O19" s="253"/>
      <c r="P19" s="61"/>
      <c r="Q19" s="245"/>
      <c r="R19" s="245"/>
      <c r="S19" s="62" t="s">
        <v>163</v>
      </c>
      <c r="T19" s="62" t="s">
        <v>164</v>
      </c>
      <c r="U19" s="62" t="s">
        <v>165</v>
      </c>
      <c r="V19" s="63" t="s">
        <v>166</v>
      </c>
      <c r="W19" s="253"/>
    </row>
    <row r="20" spans="1:23" ht="15" customHeight="1" x14ac:dyDescent="0.25">
      <c r="A20" s="56">
        <v>1</v>
      </c>
      <c r="B20" s="68" t="s">
        <v>167</v>
      </c>
      <c r="C20" s="64">
        <v>2.2999999999999998</v>
      </c>
      <c r="D20" s="64">
        <v>2.2999999999999998</v>
      </c>
      <c r="E20" s="64">
        <v>2.2999999999999998</v>
      </c>
      <c r="F20" s="65">
        <f>ROUND(IF(B20="ヘロン",SUM(C20:E20)/2,(C20+D20)/2),2)</f>
        <v>2.2999999999999998</v>
      </c>
      <c r="G20" s="65">
        <f>ROUND(IF(B20="ヘロン",SQRT(F20*(F20-C20)*(F20-D20)*(F20-E20)),F20*E20),2)</f>
        <v>5.29</v>
      </c>
      <c r="H20" s="61"/>
      <c r="I20" s="56">
        <v>17</v>
      </c>
      <c r="J20" s="68" t="s">
        <v>167</v>
      </c>
      <c r="K20" s="64">
        <v>1.4</v>
      </c>
      <c r="L20" s="64">
        <v>1.4</v>
      </c>
      <c r="M20" s="64">
        <v>26</v>
      </c>
      <c r="N20" s="65">
        <f t="shared" ref="N20:N22" si="0">ROUND(IF(J20="ヘロン",SUM(K20:M20)/2,(K20+L20)/2),2)</f>
        <v>1.4</v>
      </c>
      <c r="O20" s="65">
        <f t="shared" ref="O20:O22" si="1">ROUND(IF(J20="ヘロン",SQRT(N20*(N20-K20)*(N20-L20)*(N20-M20)),N20*M20),2)</f>
        <v>36.4</v>
      </c>
      <c r="P20" s="61"/>
      <c r="Q20" s="56"/>
      <c r="R20" s="68"/>
      <c r="S20" s="64"/>
      <c r="T20" s="64"/>
      <c r="U20" s="64"/>
      <c r="V20" s="65"/>
      <c r="W20" s="65"/>
    </row>
    <row r="21" spans="1:23" ht="15" customHeight="1" x14ac:dyDescent="0.25">
      <c r="A21" s="56">
        <v>2</v>
      </c>
      <c r="B21" s="68" t="s">
        <v>167</v>
      </c>
      <c r="C21" s="64">
        <v>1.7</v>
      </c>
      <c r="D21" s="64">
        <v>1.7</v>
      </c>
      <c r="E21" s="64">
        <v>4.75</v>
      </c>
      <c r="F21" s="65">
        <f t="shared" ref="F21:F35" si="2">ROUND(IF(B21="ヘロン",SUM(C21:E21)/2,(C21+D21)/2),2)</f>
        <v>1.7</v>
      </c>
      <c r="G21" s="65">
        <f t="shared" ref="G21:G35" si="3">ROUND(IF(B21="ヘロン",SQRT(F21*(F21-C21)*(F21-D21)*(F21-E21)),F21*E21),2)</f>
        <v>8.08</v>
      </c>
      <c r="H21" s="61"/>
      <c r="I21" s="56">
        <v>18</v>
      </c>
      <c r="J21" s="68" t="s">
        <v>167</v>
      </c>
      <c r="K21" s="64">
        <v>1.9</v>
      </c>
      <c r="L21" s="64">
        <v>1.9</v>
      </c>
      <c r="M21" s="64">
        <v>4.9000000000000004</v>
      </c>
      <c r="N21" s="65">
        <f t="shared" si="0"/>
        <v>1.9</v>
      </c>
      <c r="O21" s="65">
        <f t="shared" si="1"/>
        <v>9.31</v>
      </c>
      <c r="P21" s="61"/>
      <c r="Q21" s="56"/>
      <c r="R21" s="68"/>
      <c r="S21" s="64"/>
      <c r="T21" s="64"/>
      <c r="U21" s="64"/>
      <c r="V21" s="65"/>
      <c r="W21" s="65"/>
    </row>
    <row r="22" spans="1:23" ht="15" customHeight="1" x14ac:dyDescent="0.25">
      <c r="A22" s="56">
        <v>3</v>
      </c>
      <c r="B22" s="68" t="s">
        <v>167</v>
      </c>
      <c r="C22" s="64">
        <v>1.1000000000000001</v>
      </c>
      <c r="D22" s="64">
        <v>1.1000000000000001</v>
      </c>
      <c r="E22" s="64">
        <v>2.25</v>
      </c>
      <c r="F22" s="65">
        <f t="shared" si="2"/>
        <v>1.1000000000000001</v>
      </c>
      <c r="G22" s="65">
        <f t="shared" si="3"/>
        <v>2.48</v>
      </c>
      <c r="H22" s="61"/>
      <c r="I22" s="56">
        <v>19</v>
      </c>
      <c r="J22" s="68" t="s">
        <v>167</v>
      </c>
      <c r="K22" s="64">
        <v>1.1000000000000001</v>
      </c>
      <c r="L22" s="64">
        <v>1.1000000000000001</v>
      </c>
      <c r="M22" s="64">
        <v>2.6</v>
      </c>
      <c r="N22" s="65">
        <f t="shared" si="0"/>
        <v>1.1000000000000001</v>
      </c>
      <c r="O22" s="65">
        <f t="shared" si="1"/>
        <v>2.86</v>
      </c>
      <c r="P22" s="61"/>
      <c r="Q22" s="56"/>
      <c r="R22" s="68"/>
      <c r="S22" s="64"/>
      <c r="T22" s="64"/>
      <c r="U22" s="64"/>
      <c r="V22" s="65"/>
      <c r="W22" s="65"/>
    </row>
    <row r="23" spans="1:23" ht="15" customHeight="1" x14ac:dyDescent="0.25">
      <c r="A23" s="56">
        <v>4</v>
      </c>
      <c r="B23" s="68" t="s">
        <v>167</v>
      </c>
      <c r="C23" s="64">
        <v>1.4</v>
      </c>
      <c r="D23" s="64">
        <v>1.4</v>
      </c>
      <c r="E23" s="64">
        <v>42.05</v>
      </c>
      <c r="F23" s="65">
        <f t="shared" si="2"/>
        <v>1.4</v>
      </c>
      <c r="G23" s="65">
        <f t="shared" si="3"/>
        <v>58.87</v>
      </c>
      <c r="H23" s="61"/>
      <c r="I23" s="56"/>
      <c r="J23" s="68"/>
      <c r="K23" s="64"/>
      <c r="L23" s="64"/>
      <c r="M23" s="64"/>
      <c r="N23" s="65"/>
      <c r="O23" s="65"/>
      <c r="P23" s="61"/>
      <c r="Q23" s="56"/>
      <c r="R23" s="68"/>
      <c r="S23" s="64"/>
      <c r="T23" s="64"/>
      <c r="U23" s="64"/>
      <c r="V23" s="65"/>
      <c r="W23" s="65"/>
    </row>
    <row r="24" spans="1:23" ht="15" customHeight="1" x14ac:dyDescent="0.25">
      <c r="A24" s="56">
        <v>5</v>
      </c>
      <c r="B24" s="68" t="s">
        <v>167</v>
      </c>
      <c r="C24" s="64">
        <v>1.45</v>
      </c>
      <c r="D24" s="64">
        <v>1.45</v>
      </c>
      <c r="E24" s="64">
        <v>10.6</v>
      </c>
      <c r="F24" s="65">
        <f t="shared" si="2"/>
        <v>1.45</v>
      </c>
      <c r="G24" s="65">
        <f t="shared" si="3"/>
        <v>15.37</v>
      </c>
      <c r="H24" s="61"/>
      <c r="I24" s="56"/>
      <c r="J24" s="68"/>
      <c r="K24" s="64"/>
      <c r="L24" s="64"/>
      <c r="M24" s="64"/>
      <c r="N24" s="65"/>
      <c r="O24" s="65"/>
      <c r="P24" s="61"/>
      <c r="Q24" s="56"/>
      <c r="R24" s="68"/>
      <c r="S24" s="64"/>
      <c r="T24" s="64"/>
      <c r="U24" s="64"/>
      <c r="V24" s="65"/>
      <c r="W24" s="65"/>
    </row>
    <row r="25" spans="1:23" ht="15" customHeight="1" x14ac:dyDescent="0.25">
      <c r="A25" s="56">
        <v>6</v>
      </c>
      <c r="B25" s="68" t="s">
        <v>168</v>
      </c>
      <c r="C25" s="64">
        <v>10.6</v>
      </c>
      <c r="D25" s="64">
        <v>0.4</v>
      </c>
      <c r="E25" s="64">
        <v>10.55</v>
      </c>
      <c r="F25" s="65">
        <f t="shared" si="2"/>
        <v>10.78</v>
      </c>
      <c r="G25" s="65">
        <f t="shared" si="3"/>
        <v>2.15</v>
      </c>
      <c r="H25" s="61"/>
      <c r="I25" s="56"/>
      <c r="J25" s="68"/>
      <c r="K25" s="64"/>
      <c r="L25" s="64"/>
      <c r="M25" s="64"/>
      <c r="N25" s="65"/>
      <c r="O25" s="65"/>
      <c r="P25" s="61"/>
      <c r="Q25" s="56"/>
      <c r="R25" s="68"/>
      <c r="S25" s="64"/>
      <c r="T25" s="64"/>
      <c r="U25" s="64"/>
      <c r="V25" s="65"/>
      <c r="W25" s="65"/>
    </row>
    <row r="26" spans="1:23" ht="15" customHeight="1" x14ac:dyDescent="0.25">
      <c r="A26" s="56">
        <v>7</v>
      </c>
      <c r="B26" s="68" t="s">
        <v>167</v>
      </c>
      <c r="C26" s="64">
        <v>1.1000000000000001</v>
      </c>
      <c r="D26" s="64">
        <v>1.1000000000000001</v>
      </c>
      <c r="E26" s="64">
        <v>2.5499999999999998</v>
      </c>
      <c r="F26" s="65">
        <f t="shared" si="2"/>
        <v>1.1000000000000001</v>
      </c>
      <c r="G26" s="65">
        <f t="shared" si="3"/>
        <v>2.81</v>
      </c>
      <c r="H26" s="61"/>
      <c r="I26" s="56"/>
      <c r="J26" s="68"/>
      <c r="K26" s="64"/>
      <c r="L26" s="64"/>
      <c r="M26" s="64"/>
      <c r="N26" s="65"/>
      <c r="O26" s="65"/>
      <c r="P26" s="61"/>
      <c r="Q26" s="56"/>
      <c r="R26" s="68"/>
      <c r="S26" s="64"/>
      <c r="T26" s="64"/>
      <c r="U26" s="64"/>
      <c r="V26" s="65"/>
      <c r="W26" s="65"/>
    </row>
    <row r="27" spans="1:23" ht="15" customHeight="1" x14ac:dyDescent="0.25">
      <c r="A27" s="56">
        <v>8</v>
      </c>
      <c r="B27" s="68" t="s">
        <v>167</v>
      </c>
      <c r="C27" s="64">
        <v>3.45</v>
      </c>
      <c r="D27" s="64">
        <v>3.45</v>
      </c>
      <c r="E27" s="64">
        <v>2.6</v>
      </c>
      <c r="F27" s="65">
        <f t="shared" si="2"/>
        <v>3.45</v>
      </c>
      <c r="G27" s="65">
        <f t="shared" si="3"/>
        <v>8.9700000000000006</v>
      </c>
      <c r="H27" s="61"/>
      <c r="I27" s="56"/>
      <c r="J27" s="68"/>
      <c r="K27" s="64"/>
      <c r="L27" s="64"/>
      <c r="M27" s="64"/>
      <c r="N27" s="65"/>
      <c r="O27" s="65"/>
      <c r="P27" s="61"/>
      <c r="Q27" s="56"/>
      <c r="R27" s="68"/>
      <c r="S27" s="64"/>
      <c r="T27" s="64"/>
      <c r="U27" s="64"/>
      <c r="V27" s="65"/>
      <c r="W27" s="65"/>
    </row>
    <row r="28" spans="1:23" ht="15" customHeight="1" x14ac:dyDescent="0.25">
      <c r="A28" s="56">
        <v>9</v>
      </c>
      <c r="B28" s="68" t="s">
        <v>167</v>
      </c>
      <c r="C28" s="64">
        <v>1.65</v>
      </c>
      <c r="D28" s="64">
        <v>1.65</v>
      </c>
      <c r="E28" s="64">
        <v>3.75</v>
      </c>
      <c r="F28" s="65">
        <f t="shared" si="2"/>
        <v>1.65</v>
      </c>
      <c r="G28" s="65">
        <f t="shared" si="3"/>
        <v>6.19</v>
      </c>
      <c r="H28" s="61"/>
      <c r="I28" s="56"/>
      <c r="J28" s="68"/>
      <c r="K28" s="64"/>
      <c r="L28" s="64"/>
      <c r="M28" s="64"/>
      <c r="N28" s="65"/>
      <c r="O28" s="65"/>
      <c r="P28" s="61"/>
      <c r="Q28" s="56"/>
      <c r="R28" s="68"/>
      <c r="S28" s="64"/>
      <c r="T28" s="64"/>
      <c r="U28" s="64"/>
      <c r="V28" s="65"/>
      <c r="W28" s="65"/>
    </row>
    <row r="29" spans="1:23" ht="15" customHeight="1" x14ac:dyDescent="0.25">
      <c r="A29" s="56">
        <v>10</v>
      </c>
      <c r="B29" s="68" t="s">
        <v>167</v>
      </c>
      <c r="C29" s="64">
        <v>1.75</v>
      </c>
      <c r="D29" s="64">
        <v>1.75</v>
      </c>
      <c r="E29" s="64">
        <v>7</v>
      </c>
      <c r="F29" s="65">
        <f t="shared" si="2"/>
        <v>1.75</v>
      </c>
      <c r="G29" s="65">
        <f t="shared" si="3"/>
        <v>12.25</v>
      </c>
      <c r="H29" s="61"/>
      <c r="I29" s="56"/>
      <c r="J29" s="68"/>
      <c r="K29" s="64"/>
      <c r="L29" s="64"/>
      <c r="M29" s="64"/>
      <c r="N29" s="65"/>
      <c r="O29" s="65"/>
      <c r="P29" s="61"/>
      <c r="Q29" s="56"/>
      <c r="R29" s="68"/>
      <c r="S29" s="64"/>
      <c r="T29" s="64"/>
      <c r="U29" s="64"/>
      <c r="V29" s="65"/>
      <c r="W29" s="65"/>
    </row>
    <row r="30" spans="1:23" ht="15" customHeight="1" x14ac:dyDescent="0.25">
      <c r="A30" s="56">
        <v>11</v>
      </c>
      <c r="B30" s="68" t="s">
        <v>167</v>
      </c>
      <c r="C30" s="64">
        <v>1.7</v>
      </c>
      <c r="D30" s="64">
        <v>1.7</v>
      </c>
      <c r="E30" s="64">
        <v>2.25</v>
      </c>
      <c r="F30" s="65">
        <f t="shared" si="2"/>
        <v>1.7</v>
      </c>
      <c r="G30" s="65">
        <f t="shared" si="3"/>
        <v>3.83</v>
      </c>
      <c r="H30" s="61"/>
      <c r="I30" s="56"/>
      <c r="J30" s="68"/>
      <c r="K30" s="64"/>
      <c r="L30" s="64"/>
      <c r="M30" s="64"/>
      <c r="N30" s="65"/>
      <c r="O30" s="65"/>
      <c r="P30" s="61"/>
      <c r="Q30" s="56"/>
      <c r="R30" s="68"/>
      <c r="S30" s="64"/>
      <c r="T30" s="64"/>
      <c r="U30" s="64"/>
      <c r="V30" s="65"/>
      <c r="W30" s="65"/>
    </row>
    <row r="31" spans="1:23" ht="15" customHeight="1" x14ac:dyDescent="0.25">
      <c r="A31" s="56">
        <v>12</v>
      </c>
      <c r="B31" s="68" t="s">
        <v>167</v>
      </c>
      <c r="C31" s="64">
        <v>1.65</v>
      </c>
      <c r="D31" s="64">
        <v>1.65</v>
      </c>
      <c r="E31" s="64">
        <v>6.25</v>
      </c>
      <c r="F31" s="65">
        <f t="shared" si="2"/>
        <v>1.65</v>
      </c>
      <c r="G31" s="65">
        <f t="shared" si="3"/>
        <v>10.31</v>
      </c>
      <c r="H31" s="61"/>
      <c r="I31" s="56"/>
      <c r="J31" s="68"/>
      <c r="K31" s="64"/>
      <c r="L31" s="64"/>
      <c r="M31" s="64"/>
      <c r="N31" s="65"/>
      <c r="O31" s="65"/>
      <c r="P31" s="61"/>
      <c r="Q31" s="56"/>
      <c r="R31" s="68"/>
      <c r="S31" s="64"/>
      <c r="T31" s="64"/>
      <c r="U31" s="64"/>
      <c r="V31" s="65"/>
      <c r="W31" s="65"/>
    </row>
    <row r="32" spans="1:23" ht="15" customHeight="1" x14ac:dyDescent="0.25">
      <c r="A32" s="56">
        <v>13</v>
      </c>
      <c r="B32" s="68" t="s">
        <v>167</v>
      </c>
      <c r="C32" s="64">
        <v>1.4</v>
      </c>
      <c r="D32" s="64">
        <v>1.4</v>
      </c>
      <c r="E32" s="64">
        <v>47.4</v>
      </c>
      <c r="F32" s="65">
        <f t="shared" si="2"/>
        <v>1.4</v>
      </c>
      <c r="G32" s="65">
        <f t="shared" si="3"/>
        <v>66.36</v>
      </c>
      <c r="H32" s="61"/>
      <c r="I32" s="56"/>
      <c r="J32" s="68"/>
      <c r="K32" s="64"/>
      <c r="L32" s="64"/>
      <c r="M32" s="64"/>
      <c r="N32" s="65"/>
      <c r="O32" s="65"/>
      <c r="P32" s="61"/>
      <c r="Q32" s="56"/>
      <c r="R32" s="68"/>
      <c r="S32" s="64"/>
      <c r="T32" s="64"/>
      <c r="U32" s="64"/>
      <c r="V32" s="65"/>
      <c r="W32" s="65"/>
    </row>
    <row r="33" spans="1:23" ht="15" customHeight="1" x14ac:dyDescent="0.25">
      <c r="A33" s="56">
        <v>14</v>
      </c>
      <c r="B33" s="68" t="s">
        <v>167</v>
      </c>
      <c r="C33" s="64">
        <v>1.3</v>
      </c>
      <c r="D33" s="64">
        <v>1.3</v>
      </c>
      <c r="E33" s="64">
        <v>2.95</v>
      </c>
      <c r="F33" s="65">
        <f t="shared" si="2"/>
        <v>1.3</v>
      </c>
      <c r="G33" s="65">
        <f t="shared" si="3"/>
        <v>3.84</v>
      </c>
      <c r="H33" s="61"/>
      <c r="I33" s="56"/>
      <c r="J33" s="68"/>
      <c r="K33" s="64"/>
      <c r="L33" s="64"/>
      <c r="M33" s="64"/>
      <c r="N33" s="65"/>
      <c r="O33" s="65"/>
      <c r="P33" s="61"/>
      <c r="Q33" s="56"/>
      <c r="R33" s="68"/>
      <c r="S33" s="64"/>
      <c r="T33" s="64"/>
      <c r="U33" s="64"/>
      <c r="V33" s="65"/>
      <c r="W33" s="65"/>
    </row>
    <row r="34" spans="1:23" ht="15" customHeight="1" x14ac:dyDescent="0.25">
      <c r="A34" s="56">
        <v>15</v>
      </c>
      <c r="B34" s="68" t="s">
        <v>167</v>
      </c>
      <c r="C34" s="64">
        <v>1.1000000000000001</v>
      </c>
      <c r="D34" s="64">
        <v>1.1000000000000001</v>
      </c>
      <c r="E34" s="64">
        <v>2.85</v>
      </c>
      <c r="F34" s="65">
        <f t="shared" si="2"/>
        <v>1.1000000000000001</v>
      </c>
      <c r="G34" s="65">
        <f t="shared" si="3"/>
        <v>3.14</v>
      </c>
      <c r="H34" s="61"/>
      <c r="I34" s="56"/>
      <c r="J34" s="68"/>
      <c r="K34" s="64"/>
      <c r="L34" s="64"/>
      <c r="M34" s="64"/>
      <c r="N34" s="65"/>
      <c r="O34" s="65"/>
      <c r="P34" s="61"/>
      <c r="Q34" s="56"/>
      <c r="R34" s="68"/>
      <c r="S34" s="64"/>
      <c r="T34" s="64"/>
      <c r="U34" s="64"/>
      <c r="V34" s="65"/>
      <c r="W34" s="65"/>
    </row>
    <row r="35" spans="1:23" ht="15" customHeight="1" x14ac:dyDescent="0.25">
      <c r="A35" s="56">
        <v>16</v>
      </c>
      <c r="B35" s="68" t="s">
        <v>167</v>
      </c>
      <c r="C35" s="64">
        <v>1.65</v>
      </c>
      <c r="D35" s="64">
        <v>1.65</v>
      </c>
      <c r="E35" s="64">
        <v>3.4</v>
      </c>
      <c r="F35" s="65">
        <f t="shared" si="2"/>
        <v>1.65</v>
      </c>
      <c r="G35" s="65">
        <f t="shared" si="3"/>
        <v>5.61</v>
      </c>
      <c r="H35" s="61"/>
      <c r="I35" s="56"/>
      <c r="J35" s="68"/>
      <c r="K35" s="64"/>
      <c r="L35" s="64"/>
      <c r="M35" s="64"/>
      <c r="N35" s="65"/>
      <c r="O35" s="65"/>
      <c r="P35" s="61"/>
      <c r="Q35" s="56"/>
      <c r="R35" s="68"/>
      <c r="S35" s="64"/>
      <c r="T35" s="64"/>
      <c r="U35" s="64"/>
      <c r="V35" s="65"/>
      <c r="W35" s="65"/>
    </row>
    <row r="36" spans="1:23" ht="15" customHeight="1" x14ac:dyDescent="0.25">
      <c r="A36" s="56" t="s">
        <v>173</v>
      </c>
      <c r="B36" s="66"/>
      <c r="C36" s="64"/>
      <c r="D36" s="64"/>
      <c r="E36" s="64"/>
      <c r="F36" s="67"/>
      <c r="G36" s="65">
        <f>SUM(G20:G35)</f>
        <v>215.54999999999998</v>
      </c>
      <c r="H36" s="61"/>
      <c r="I36" s="56" t="s">
        <v>173</v>
      </c>
      <c r="J36" s="66"/>
      <c r="K36" s="64"/>
      <c r="L36" s="64"/>
      <c r="M36" s="64"/>
      <c r="N36" s="67"/>
      <c r="O36" s="65">
        <f>SUM(O20:O35)</f>
        <v>48.57</v>
      </c>
      <c r="P36" s="61"/>
      <c r="Q36" s="56" t="s">
        <v>173</v>
      </c>
      <c r="R36" s="66"/>
      <c r="S36" s="64"/>
      <c r="T36" s="64"/>
      <c r="U36" s="64"/>
      <c r="V36" s="67"/>
      <c r="W36" s="65">
        <f>SUM(W20:W35)</f>
        <v>0</v>
      </c>
    </row>
    <row r="37" spans="1:23" ht="15" customHeight="1" x14ac:dyDescent="0.25">
      <c r="A37" s="73"/>
      <c r="B37" s="80"/>
      <c r="C37" s="81"/>
      <c r="D37" s="81"/>
      <c r="E37" s="81"/>
      <c r="F37" s="82"/>
      <c r="G37" s="83"/>
      <c r="H37" s="61"/>
      <c r="I37" s="73"/>
      <c r="J37" s="80"/>
      <c r="K37" s="84"/>
      <c r="L37" s="84"/>
      <c r="M37" s="81"/>
      <c r="N37" s="82"/>
      <c r="O37" s="83"/>
      <c r="P37" s="61"/>
      <c r="Q37" s="73"/>
      <c r="R37" s="80"/>
      <c r="S37" s="81"/>
      <c r="T37" s="81"/>
      <c r="U37" s="81"/>
      <c r="V37" s="82"/>
      <c r="W37" s="83"/>
    </row>
    <row r="38" spans="1:23" ht="15" customHeight="1" x14ac:dyDescent="0.25">
      <c r="K38" s="242"/>
      <c r="L38" s="243"/>
    </row>
    <row r="39" spans="1:23" ht="15" customHeight="1" x14ac:dyDescent="0.25">
      <c r="K39" s="242"/>
      <c r="L39" s="243"/>
    </row>
    <row r="40" spans="1:23" ht="15" customHeight="1" x14ac:dyDescent="0.25"/>
    <row r="41" spans="1:23" ht="15" customHeight="1" x14ac:dyDescent="0.25"/>
    <row r="42" spans="1:23" ht="15" customHeight="1" x14ac:dyDescent="0.25"/>
  </sheetData>
  <mergeCells count="37">
    <mergeCell ref="W18:W19"/>
    <mergeCell ref="B18:B19"/>
    <mergeCell ref="G18:G19"/>
    <mergeCell ref="I18:I19"/>
    <mergeCell ref="J18:J19"/>
    <mergeCell ref="O18:O19"/>
    <mergeCell ref="A1:T1"/>
    <mergeCell ref="O3:P3"/>
    <mergeCell ref="Q3:R3"/>
    <mergeCell ref="Q4:R4"/>
    <mergeCell ref="O5:P5"/>
    <mergeCell ref="Q5:R5"/>
    <mergeCell ref="C3:D3"/>
    <mergeCell ref="C5:D5"/>
    <mergeCell ref="H3:I3"/>
    <mergeCell ref="J3:K3"/>
    <mergeCell ref="J4:K4"/>
    <mergeCell ref="H5:I5"/>
    <mergeCell ref="J5:K5"/>
    <mergeCell ref="A3:B3"/>
    <mergeCell ref="A5:B5"/>
    <mergeCell ref="K38:L38"/>
    <mergeCell ref="K39:L39"/>
    <mergeCell ref="A18:A19"/>
    <mergeCell ref="Q6:R6"/>
    <mergeCell ref="O7:P7"/>
    <mergeCell ref="Q7:R7"/>
    <mergeCell ref="J6:K6"/>
    <mergeCell ref="H7:I7"/>
    <mergeCell ref="J7:K7"/>
    <mergeCell ref="O17:T17"/>
    <mergeCell ref="H17:M17"/>
    <mergeCell ref="Q18:Q19"/>
    <mergeCell ref="R18:R19"/>
    <mergeCell ref="A7:B7"/>
    <mergeCell ref="C7:D7"/>
    <mergeCell ref="A17:F17"/>
  </mergeCells>
  <phoneticPr fontId="3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83" orientation="landscape" blackAndWhite="1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nas.Drawing" shapeId="2053" r:id="rId4">
          <objectPr defaultSize="0" autoPict="0" r:id="rId5">
            <anchor moveWithCells="1">
              <from>
                <xdr:col>4</xdr:col>
                <xdr:colOff>304800</xdr:colOff>
                <xdr:row>0</xdr:row>
                <xdr:rowOff>352425</xdr:rowOff>
              </from>
              <to>
                <xdr:col>21</xdr:col>
                <xdr:colOff>228600</xdr:colOff>
                <xdr:row>15</xdr:row>
                <xdr:rowOff>180975</xdr:rowOff>
              </to>
            </anchor>
          </objectPr>
        </oleObject>
      </mc:Choice>
      <mc:Fallback>
        <oleObject progId="Vnas.Drawing" shapeId="2053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8"/>
  <sheetViews>
    <sheetView tabSelected="1" view="pageBreakPreview" topLeftCell="A10" zoomScaleNormal="100" zoomScaleSheetLayoutView="100" workbookViewId="0">
      <selection activeCell="L16" sqref="L16"/>
    </sheetView>
  </sheetViews>
  <sheetFormatPr defaultColWidth="10.86328125" defaultRowHeight="26.25" customHeight="1" x14ac:dyDescent="0.25"/>
  <cols>
    <col min="1" max="16384" width="10.86328125" style="1"/>
  </cols>
  <sheetData>
    <row r="1" spans="1:8" ht="26.25" customHeight="1" x14ac:dyDescent="0.25">
      <c r="A1" s="126" t="s">
        <v>41</v>
      </c>
      <c r="B1" s="126"/>
      <c r="C1" s="126"/>
      <c r="D1" s="126"/>
      <c r="E1" s="126"/>
      <c r="F1" s="126"/>
      <c r="G1" s="126"/>
      <c r="H1" s="126"/>
    </row>
    <row r="3" spans="1:8" ht="26.25" customHeight="1" x14ac:dyDescent="0.25">
      <c r="A3" s="125" t="s">
        <v>0</v>
      </c>
      <c r="B3" s="125"/>
      <c r="C3" s="125" t="s">
        <v>191</v>
      </c>
      <c r="D3" s="125"/>
      <c r="E3" s="125"/>
      <c r="F3" s="125"/>
      <c r="G3" s="125"/>
      <c r="H3" s="125"/>
    </row>
    <row r="4" spans="1:8" ht="26.25" customHeight="1" x14ac:dyDescent="0.25">
      <c r="A4" s="125" t="s">
        <v>1</v>
      </c>
      <c r="B4" s="125"/>
      <c r="C4" s="125" t="s">
        <v>188</v>
      </c>
      <c r="D4" s="125"/>
      <c r="E4" s="125"/>
      <c r="F4" s="125"/>
      <c r="G4" s="125"/>
      <c r="H4" s="125"/>
    </row>
    <row r="5" spans="1:8" ht="26.25" customHeight="1" x14ac:dyDescent="0.25">
      <c r="A5" s="125" t="s">
        <v>38</v>
      </c>
      <c r="B5" s="125"/>
      <c r="C5" s="125" t="s">
        <v>159</v>
      </c>
      <c r="D5" s="125"/>
      <c r="E5" s="125"/>
      <c r="F5" s="125"/>
      <c r="G5" s="125"/>
      <c r="H5" s="125"/>
    </row>
    <row r="6" spans="1:8" ht="26.25" customHeight="1" x14ac:dyDescent="0.25">
      <c r="A6" s="125" t="s">
        <v>39</v>
      </c>
      <c r="B6" s="125"/>
      <c r="C6" s="125" t="s">
        <v>184</v>
      </c>
      <c r="D6" s="125"/>
      <c r="E6" s="125"/>
      <c r="F6" s="125"/>
      <c r="G6" s="125"/>
      <c r="H6" s="125"/>
    </row>
    <row r="8" spans="1:8" ht="26.25" customHeight="1" x14ac:dyDescent="0.25">
      <c r="A8" s="6" t="s">
        <v>157</v>
      </c>
    </row>
    <row r="9" spans="1:8" ht="26.25" customHeight="1" x14ac:dyDescent="0.25">
      <c r="A9" s="129" t="s">
        <v>33</v>
      </c>
      <c r="B9" s="130"/>
      <c r="C9" s="44" t="s">
        <v>179</v>
      </c>
      <c r="D9" s="58" t="s">
        <v>144</v>
      </c>
      <c r="E9" s="58" t="s">
        <v>145</v>
      </c>
      <c r="F9" s="58" t="s">
        <v>146</v>
      </c>
      <c r="G9" s="44" t="s">
        <v>40</v>
      </c>
      <c r="H9" s="2" t="s">
        <v>181</v>
      </c>
    </row>
    <row r="10" spans="1:8" ht="26.25" customHeight="1" x14ac:dyDescent="0.25">
      <c r="A10" s="127" t="s">
        <v>192</v>
      </c>
      <c r="B10" s="131"/>
      <c r="C10" s="2" t="s">
        <v>137</v>
      </c>
      <c r="D10" s="55">
        <v>3</v>
      </c>
      <c r="E10" s="54">
        <v>1</v>
      </c>
      <c r="F10" s="54">
        <v>1</v>
      </c>
      <c r="G10" s="53">
        <v>41898</v>
      </c>
      <c r="H10" s="104" t="s">
        <v>182</v>
      </c>
    </row>
    <row r="11" spans="1:8" ht="26.25" customHeight="1" x14ac:dyDescent="0.25">
      <c r="A11" s="127" t="s">
        <v>193</v>
      </c>
      <c r="B11" s="131"/>
      <c r="C11" s="2" t="s">
        <v>137</v>
      </c>
      <c r="D11" s="55">
        <v>250</v>
      </c>
      <c r="E11" s="54">
        <v>1</v>
      </c>
      <c r="F11" s="54">
        <v>0.95</v>
      </c>
      <c r="G11" s="53">
        <v>41932</v>
      </c>
      <c r="H11" s="104" t="s">
        <v>182</v>
      </c>
    </row>
    <row r="12" spans="1:8" ht="26.25" customHeight="1" x14ac:dyDescent="0.25">
      <c r="A12" s="127" t="s">
        <v>194</v>
      </c>
      <c r="B12" s="128"/>
      <c r="C12" s="2" t="s">
        <v>137</v>
      </c>
      <c r="D12" s="55">
        <v>0</v>
      </c>
      <c r="E12" s="54">
        <v>1</v>
      </c>
      <c r="F12" s="54">
        <v>1</v>
      </c>
      <c r="G12" s="53">
        <v>41951</v>
      </c>
      <c r="H12" s="104" t="s">
        <v>182</v>
      </c>
    </row>
    <row r="13" spans="1:8" ht="26.25" customHeight="1" x14ac:dyDescent="0.25">
      <c r="A13" s="127"/>
      <c r="B13" s="128"/>
      <c r="C13" s="2"/>
      <c r="D13" s="55"/>
      <c r="E13" s="54"/>
      <c r="F13" s="54"/>
      <c r="G13" s="2"/>
      <c r="H13" s="2"/>
    </row>
    <row r="14" spans="1:8" ht="26.25" customHeight="1" x14ac:dyDescent="0.25">
      <c r="A14" s="127"/>
      <c r="B14" s="128"/>
      <c r="C14" s="2"/>
      <c r="D14" s="55"/>
      <c r="E14" s="54"/>
      <c r="F14" s="54"/>
      <c r="G14" s="2"/>
      <c r="H14" s="2"/>
    </row>
    <row r="15" spans="1:8" ht="26.25" customHeight="1" x14ac:dyDescent="0.25">
      <c r="A15" s="127"/>
      <c r="B15" s="128"/>
      <c r="C15" s="2"/>
      <c r="D15" s="55"/>
      <c r="E15" s="54"/>
      <c r="F15" s="54"/>
      <c r="G15" s="2"/>
      <c r="H15" s="2"/>
    </row>
    <row r="16" spans="1:8" ht="26.25" customHeight="1" x14ac:dyDescent="0.25">
      <c r="A16" s="127"/>
      <c r="B16" s="128"/>
      <c r="C16" s="2"/>
      <c r="D16" s="55"/>
      <c r="E16" s="54"/>
      <c r="F16" s="54"/>
      <c r="G16" s="2"/>
      <c r="H16" s="2"/>
    </row>
    <row r="17" spans="1:8" ht="26.25" customHeight="1" x14ac:dyDescent="0.25">
      <c r="A17" s="6" t="s">
        <v>158</v>
      </c>
    </row>
    <row r="18" spans="1:8" ht="26.25" customHeight="1" x14ac:dyDescent="0.25">
      <c r="A18" s="129" t="s">
        <v>33</v>
      </c>
      <c r="B18" s="130"/>
      <c r="C18" s="44" t="s">
        <v>179</v>
      </c>
      <c r="D18" s="58" t="s">
        <v>144</v>
      </c>
      <c r="E18" s="58" t="s">
        <v>145</v>
      </c>
      <c r="F18" s="58" t="s">
        <v>156</v>
      </c>
      <c r="G18" s="44" t="s">
        <v>40</v>
      </c>
      <c r="H18" s="2" t="s">
        <v>181</v>
      </c>
    </row>
    <row r="19" spans="1:8" ht="26.25" customHeight="1" x14ac:dyDescent="0.25">
      <c r="A19" s="127" t="s">
        <v>147</v>
      </c>
      <c r="B19" s="131"/>
      <c r="C19" s="2" t="s">
        <v>154</v>
      </c>
      <c r="D19" s="55">
        <v>3</v>
      </c>
      <c r="E19" s="54">
        <v>1</v>
      </c>
      <c r="F19" s="54">
        <v>1</v>
      </c>
      <c r="G19" s="53">
        <v>41934</v>
      </c>
      <c r="H19" s="2" t="s">
        <v>183</v>
      </c>
    </row>
    <row r="20" spans="1:8" ht="26.25" customHeight="1" x14ac:dyDescent="0.25">
      <c r="A20" s="127" t="s">
        <v>148</v>
      </c>
      <c r="B20" s="131"/>
      <c r="C20" s="2" t="s">
        <v>154</v>
      </c>
      <c r="D20" s="55">
        <v>1.5</v>
      </c>
      <c r="E20" s="54">
        <v>1</v>
      </c>
      <c r="F20" s="54">
        <v>1</v>
      </c>
      <c r="G20" s="53">
        <v>41935</v>
      </c>
      <c r="H20" s="44" t="s">
        <v>183</v>
      </c>
    </row>
    <row r="21" spans="1:8" ht="26.25" customHeight="1" x14ac:dyDescent="0.25">
      <c r="A21" s="127" t="s">
        <v>149</v>
      </c>
      <c r="B21" s="128"/>
      <c r="C21" s="2" t="s">
        <v>154</v>
      </c>
      <c r="D21" s="55">
        <v>3</v>
      </c>
      <c r="E21" s="54">
        <v>1</v>
      </c>
      <c r="F21" s="54">
        <v>1</v>
      </c>
      <c r="G21" s="90">
        <v>41936</v>
      </c>
      <c r="H21" s="104" t="s">
        <v>182</v>
      </c>
    </row>
    <row r="22" spans="1:8" ht="26.25" customHeight="1" x14ac:dyDescent="0.25">
      <c r="A22" s="127" t="s">
        <v>150</v>
      </c>
      <c r="B22" s="128"/>
      <c r="C22" s="2" t="s">
        <v>155</v>
      </c>
      <c r="D22" s="55">
        <v>4</v>
      </c>
      <c r="E22" s="54">
        <v>1</v>
      </c>
      <c r="F22" s="54">
        <v>1</v>
      </c>
      <c r="G22" s="53">
        <v>41939</v>
      </c>
      <c r="H22" s="91" t="s">
        <v>183</v>
      </c>
    </row>
    <row r="23" spans="1:8" ht="26.25" customHeight="1" x14ac:dyDescent="0.25">
      <c r="A23" s="127" t="s">
        <v>151</v>
      </c>
      <c r="B23" s="128"/>
      <c r="C23" s="2" t="s">
        <v>154</v>
      </c>
      <c r="D23" s="55">
        <v>2</v>
      </c>
      <c r="E23" s="54">
        <v>1</v>
      </c>
      <c r="F23" s="54">
        <v>1</v>
      </c>
      <c r="G23" s="53">
        <v>41940</v>
      </c>
      <c r="H23" s="2" t="s">
        <v>183</v>
      </c>
    </row>
    <row r="24" spans="1:8" ht="26.25" customHeight="1" x14ac:dyDescent="0.25">
      <c r="A24" s="127" t="s">
        <v>152</v>
      </c>
      <c r="B24" s="128"/>
      <c r="C24" s="2" t="s">
        <v>154</v>
      </c>
      <c r="D24" s="55">
        <v>3</v>
      </c>
      <c r="E24" s="54">
        <v>1</v>
      </c>
      <c r="F24" s="54">
        <v>1</v>
      </c>
      <c r="G24" s="53">
        <v>41945</v>
      </c>
      <c r="H24" s="2" t="s">
        <v>183</v>
      </c>
    </row>
    <row r="25" spans="1:8" ht="26.25" customHeight="1" x14ac:dyDescent="0.25">
      <c r="A25" s="127" t="s">
        <v>153</v>
      </c>
      <c r="B25" s="128"/>
      <c r="C25" s="2" t="s">
        <v>155</v>
      </c>
      <c r="D25" s="55">
        <v>3</v>
      </c>
      <c r="E25" s="54">
        <v>1</v>
      </c>
      <c r="F25" s="54">
        <v>1</v>
      </c>
      <c r="G25" s="53">
        <v>41946</v>
      </c>
      <c r="H25" s="2" t="s">
        <v>183</v>
      </c>
    </row>
    <row r="26" spans="1:8" ht="26.25" customHeight="1" x14ac:dyDescent="0.25">
      <c r="A26" s="52"/>
      <c r="B26" s="45"/>
      <c r="C26" s="2"/>
      <c r="D26" s="55"/>
      <c r="E26" s="54"/>
      <c r="F26" s="54"/>
      <c r="G26" s="53"/>
      <c r="H26" s="2"/>
    </row>
    <row r="27" spans="1:8" ht="26.25" customHeight="1" x14ac:dyDescent="0.25">
      <c r="A27" s="52"/>
      <c r="B27" s="45"/>
      <c r="C27" s="2"/>
      <c r="D27" s="55"/>
      <c r="E27" s="54"/>
      <c r="F27" s="54"/>
      <c r="G27" s="53"/>
      <c r="H27" s="2"/>
    </row>
    <row r="28" spans="1:8" ht="26.25" customHeight="1" x14ac:dyDescent="0.25">
      <c r="D28" s="124"/>
      <c r="E28" s="124"/>
    </row>
  </sheetData>
  <mergeCells count="26">
    <mergeCell ref="A15:B15"/>
    <mergeCell ref="A16:B16"/>
    <mergeCell ref="A24:B24"/>
    <mergeCell ref="A25:B25"/>
    <mergeCell ref="A19:B19"/>
    <mergeCell ref="A20:B20"/>
    <mergeCell ref="A21:B21"/>
    <mergeCell ref="A22:B22"/>
    <mergeCell ref="A23:B23"/>
    <mergeCell ref="A18:B18"/>
    <mergeCell ref="D28:E28"/>
    <mergeCell ref="C4:H4"/>
    <mergeCell ref="C5:H5"/>
    <mergeCell ref="C6:H6"/>
    <mergeCell ref="A1:H1"/>
    <mergeCell ref="A13:B13"/>
    <mergeCell ref="C3:H3"/>
    <mergeCell ref="A14:B14"/>
    <mergeCell ref="A3:B3"/>
    <mergeCell ref="A4:B4"/>
    <mergeCell ref="A5:B5"/>
    <mergeCell ref="A6:B6"/>
    <mergeCell ref="A9:B9"/>
    <mergeCell ref="A10:B10"/>
    <mergeCell ref="A11:B11"/>
    <mergeCell ref="A12:B12"/>
  </mergeCells>
  <phoneticPr fontId="3"/>
  <printOptions horizontalCentered="1" verticalCentered="1"/>
  <pageMargins left="0.78740157480314965" right="0.78740157480314965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10</vt:i4>
      </vt:variant>
    </vt:vector>
  </HeadingPairs>
  <TitlesOfParts>
    <vt:vector size="18" baseType="lpstr">
      <vt:lpstr>使用材料一覧</vt:lpstr>
      <vt:lpstr>出来形総括表(1)</vt:lpstr>
      <vt:lpstr>出来形総括表(2)</vt:lpstr>
      <vt:lpstr>使用材料集計</vt:lpstr>
      <vt:lpstr>バルブ･弁筺高管理</vt:lpstr>
      <vt:lpstr>土工高管理</vt:lpstr>
      <vt:lpstr>面積計算書</vt:lpstr>
      <vt:lpstr>水圧試験報告</vt:lpstr>
      <vt:lpstr>バルブ･弁筺高管理!Print_Area</vt:lpstr>
      <vt:lpstr>使用材料一覧!Print_Area</vt:lpstr>
      <vt:lpstr>使用材料集計!Print_Area</vt:lpstr>
      <vt:lpstr>'出来形総括表(1)'!Print_Area</vt:lpstr>
      <vt:lpstr>'出来形総括表(2)'!Print_Area</vt:lpstr>
      <vt:lpstr>水圧試験報告!Print_Area</vt:lpstr>
      <vt:lpstr>土工高管理!Print_Area</vt:lpstr>
      <vt:lpstr>面積計算書!Print_Area</vt:lpstr>
      <vt:lpstr>バルブ･弁筺高管理!Print_Titles</vt:lpstr>
      <vt:lpstr>使用材料集計!Print_Titles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西村　直之　（水道整備課）</cp:lastModifiedBy>
  <cp:lastPrinted>2026-04-13T02:05:20Z</cp:lastPrinted>
  <dcterms:modified xsi:type="dcterms:W3CDTF">2026-04-13T08:05:48Z</dcterms:modified>
</cp:coreProperties>
</file>